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 ЗАВУЧ\ПИТАНИЕ\2024-2025 учебный год\Офицсайт раздел Питание FOOD\Март\"/>
    </mc:Choice>
  </mc:AlternateContent>
  <bookViews>
    <workbookView xWindow="-105" yWindow="-105" windowWidth="23250" windowHeight="1257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H60" i="1" s="1"/>
  <c r="G49" i="1"/>
  <c r="G60" i="1" s="1"/>
  <c r="F49" i="1"/>
  <c r="F60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I23" i="1" s="1"/>
  <c r="H12" i="1"/>
  <c r="H23" i="1" s="1"/>
  <c r="G12" i="1"/>
  <c r="F12" i="1"/>
  <c r="I194" i="1" l="1"/>
  <c r="L194" i="1"/>
  <c r="H194" i="1"/>
  <c r="J23" i="1"/>
  <c r="J194" i="1" s="1"/>
  <c r="G23" i="1"/>
  <c r="G194" i="1" s="1"/>
  <c r="F23" i="1"/>
  <c r="F194" i="1" s="1"/>
</calcChain>
</file>

<file path=xl/sharedStrings.xml><?xml version="1.0" encoding="utf-8"?>
<sst xmlns="http://schemas.openxmlformats.org/spreadsheetml/2006/main" count="270" uniqueCount="72">
  <si>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</si>
  <si>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</si>
  <si>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</si>
  <si>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</si>
  <si>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</si>
  <si>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</si>
  <si>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</si>
  <si>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</si>
  <si>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</si>
  <si>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</si>
  <si>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</si>
  <si>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</si>
  <si>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</si>
  <si>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</si>
  <si>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</si>
  <si>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</si>
  <si>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</si>
  <si>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</si>
  <si>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</si>
  <si>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</si>
  <si>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</si>
  <si>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</si>
  <si>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</si>
  <si>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</si>
  <si>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</si>
  <si>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</si>
  <si>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</si>
  <si>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</si>
  <si>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</si>
  <si>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</si>
  <si>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</si>
  <si>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</si>
  <si>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</si>
  <si>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</si>
  <si>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</si>
  <si>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</si>
  <si>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</si>
  <si>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</si>
  <si>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г. Керчи РК "Школа № 12 им. Героя Советского Союза Н.А. Белякова"</t>
  </si>
  <si>
    <t>Директор</t>
  </si>
  <si>
    <t>Зорина О.В.</t>
  </si>
  <si>
    <t>Какао с молоком</t>
  </si>
  <si>
    <t>Хлеб пшеничный</t>
  </si>
  <si>
    <t>Хлеб ржаной</t>
  </si>
  <si>
    <t>Макаронные изделия отварные</t>
  </si>
  <si>
    <t>202.1</t>
  </si>
  <si>
    <t>Кофейный напиток с молоком</t>
  </si>
  <si>
    <t>ПП</t>
  </si>
  <si>
    <t>Чай с лимоном</t>
  </si>
  <si>
    <t>Чай с сахаром</t>
  </si>
  <si>
    <t>Икра кабачковая консервированная</t>
  </si>
  <si>
    <t>Рагу из птицы</t>
  </si>
  <si>
    <t>Согласовано:</t>
  </si>
  <si>
    <t>сладкое</t>
  </si>
  <si>
    <t>Печенье</t>
  </si>
  <si>
    <t>Яблоки</t>
  </si>
  <si>
    <t>Каша овсяная молочная с изюмом</t>
  </si>
  <si>
    <t>Котлеты рубленные, запеченные в соусе</t>
  </si>
  <si>
    <t>Салат из свеклы отварной</t>
  </si>
  <si>
    <t>Запеканка из творога с молоком сгущенным</t>
  </si>
  <si>
    <t>Каша манная молочная жидкая</t>
  </si>
  <si>
    <t>Зефир</t>
  </si>
  <si>
    <t>Омлет натуральный</t>
  </si>
  <si>
    <t>Макароны с сыром</t>
  </si>
  <si>
    <t>Яблоко</t>
  </si>
  <si>
    <t>Яйца вареные</t>
  </si>
  <si>
    <t>Каша вязкая молочная из гречневой крупы</t>
  </si>
  <si>
    <t>Сыр (порциями)</t>
  </si>
  <si>
    <t>Тефтели мясные 2 вариант</t>
  </si>
  <si>
    <t>Компот из свежих плодов</t>
  </si>
  <si>
    <t>342.1</t>
  </si>
  <si>
    <t>Овощи натуральные по сезону (огурцы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</si>
</sst>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4"/>
  <sheetViews>
    <sheetView tabSelected="1" view="pageBreakPreview" zoomScaleNormal="10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105" sqref="K10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.28515625" style="1" customWidth="1"/>
    <col min="7" max="7" width="10" style="1" customWidth="1"/>
    <col min="8" max="8" width="7.5703125" style="1" customWidth="1"/>
    <col min="9" max="9" width="7.4257812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 t="s">
        <v>38</v>
      </c>
      <c r="D1" s="51"/>
      <c r="E1" s="51"/>
      <c r="F1" s="3" t="s">
        <v>52</v>
      </c>
      <c r="G1" s="1" t="s">
        <v>1</v>
      </c>
      <c r="H1" s="52" t="s">
        <v>39</v>
      </c>
      <c r="I1" s="52"/>
      <c r="J1" s="52"/>
      <c r="K1" s="52"/>
    </row>
    <row r="2" spans="1:12" ht="18.75" x14ac:dyDescent="0.25">
      <c r="A2" s="4" t="s">
        <v>2</v>
      </c>
      <c r="C2" s="1"/>
      <c r="G2" s="1" t="s">
        <v>3</v>
      </c>
      <c r="H2" s="52" t="s">
        <v>40</v>
      </c>
      <c r="I2" s="52"/>
      <c r="J2" s="52"/>
      <c r="K2" s="52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3</v>
      </c>
      <c r="I3" s="8">
        <v>3</v>
      </c>
      <c r="J3" s="9">
        <v>2025</v>
      </c>
      <c r="K3" s="2"/>
    </row>
    <row r="4" spans="1:12" s="1" customFormat="1" ht="12.75" x14ac:dyDescent="0.2">
      <c r="D4" s="5"/>
      <c r="H4" s="10" t="s">
        <v>7</v>
      </c>
      <c r="I4" s="10" t="s">
        <v>8</v>
      </c>
      <c r="J4" s="10" t="s">
        <v>9</v>
      </c>
    </row>
    <row r="5" spans="1:12" ht="33.75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56</v>
      </c>
      <c r="F6" s="20">
        <v>220</v>
      </c>
      <c r="G6" s="20">
        <v>11.2</v>
      </c>
      <c r="H6" s="20">
        <v>18</v>
      </c>
      <c r="I6" s="20">
        <v>45.1</v>
      </c>
      <c r="J6" s="20">
        <v>378</v>
      </c>
      <c r="K6" s="21">
        <v>177</v>
      </c>
      <c r="L6" s="20">
        <v>78.05</v>
      </c>
    </row>
    <row r="7" spans="1:12" x14ac:dyDescent="0.25">
      <c r="A7" s="22"/>
      <c r="B7" s="23"/>
      <c r="C7" s="24"/>
      <c r="D7" s="25" t="s">
        <v>24</v>
      </c>
      <c r="E7" s="26" t="s">
        <v>48</v>
      </c>
      <c r="F7" s="27">
        <v>200</v>
      </c>
      <c r="G7" s="27">
        <v>0.2</v>
      </c>
      <c r="H7" s="27">
        <v>0</v>
      </c>
      <c r="I7" s="27">
        <v>14.7</v>
      </c>
      <c r="J7" s="27">
        <v>60</v>
      </c>
      <c r="K7" s="28">
        <v>377</v>
      </c>
      <c r="L7" s="27"/>
    </row>
    <row r="8" spans="1:12" x14ac:dyDescent="0.25">
      <c r="A8" s="22"/>
      <c r="B8" s="23"/>
      <c r="C8" s="24"/>
      <c r="D8" s="29" t="s">
        <v>25</v>
      </c>
      <c r="E8" s="26" t="s">
        <v>42</v>
      </c>
      <c r="F8" s="27">
        <v>30</v>
      </c>
      <c r="G8" s="27">
        <v>2.2000000000000002</v>
      </c>
      <c r="H8" s="27">
        <v>0.2</v>
      </c>
      <c r="I8" s="27">
        <v>15.1</v>
      </c>
      <c r="J8" s="27">
        <v>71</v>
      </c>
      <c r="K8" s="28" t="s">
        <v>47</v>
      </c>
      <c r="L8" s="27"/>
    </row>
    <row r="9" spans="1:12" x14ac:dyDescent="0.25">
      <c r="A9" s="22"/>
      <c r="B9" s="23"/>
      <c r="C9" s="24"/>
      <c r="D9" s="29" t="s">
        <v>25</v>
      </c>
      <c r="E9" s="26" t="s">
        <v>43</v>
      </c>
      <c r="F9" s="27">
        <v>30</v>
      </c>
      <c r="G9" s="27">
        <v>2</v>
      </c>
      <c r="H9" s="27">
        <v>0.3</v>
      </c>
      <c r="I9" s="27">
        <v>12.7</v>
      </c>
      <c r="J9" s="27">
        <v>61</v>
      </c>
      <c r="K9" s="28" t="s">
        <v>47</v>
      </c>
      <c r="L9" s="27"/>
    </row>
    <row r="10" spans="1:12" x14ac:dyDescent="0.25">
      <c r="A10" s="22"/>
      <c r="B10" s="23"/>
      <c r="C10" s="24"/>
      <c r="D10" s="25" t="s">
        <v>26</v>
      </c>
      <c r="E10" s="26" t="s">
        <v>55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0"/>
      <c r="B12" s="31"/>
      <c r="C12" s="32"/>
      <c r="D12" s="33" t="s">
        <v>27</v>
      </c>
      <c r="E12" s="34"/>
      <c r="F12" s="35">
        <f>SUM(F6:F11)</f>
        <v>580</v>
      </c>
      <c r="G12" s="35">
        <f>SUM(G6:G11)</f>
        <v>15.999999999999998</v>
      </c>
      <c r="H12" s="35">
        <f>SUM(H6:H11)</f>
        <v>18.899999999999999</v>
      </c>
      <c r="I12" s="35">
        <f>SUM(I6:I11)</f>
        <v>97.399999999999991</v>
      </c>
      <c r="J12" s="35">
        <f>SUM(J6:J11)</f>
        <v>617</v>
      </c>
      <c r="K12" s="36"/>
      <c r="L12" s="35">
        <f>SUM(L6:L11)</f>
        <v>78.05</v>
      </c>
    </row>
    <row r="13" spans="1:12" x14ac:dyDescent="0.25">
      <c r="A13" s="37">
        <f>A6</f>
        <v>1</v>
      </c>
      <c r="B13" s="38">
        <f>B6</f>
        <v>1</v>
      </c>
      <c r="C13" s="39" t="s">
        <v>28</v>
      </c>
      <c r="D13" s="29" t="s">
        <v>29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22"/>
      <c r="B14" s="23"/>
      <c r="C14" s="24"/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0"/>
      <c r="B22" s="31"/>
      <c r="C22" s="32"/>
      <c r="D22" s="33" t="s">
        <v>27</v>
      </c>
      <c r="E22" s="34"/>
      <c r="F22" s="35">
        <f>SUM(F13:F21)</f>
        <v>0</v>
      </c>
      <c r="G22" s="35">
        <f>SUM(G13:G21)</f>
        <v>0</v>
      </c>
      <c r="H22" s="35">
        <f>SUM(H13:H21)</f>
        <v>0</v>
      </c>
      <c r="I22" s="35">
        <f>SUM(I13:I21)</f>
        <v>0</v>
      </c>
      <c r="J22" s="35">
        <f>SUM(J13:J21)</f>
        <v>0</v>
      </c>
      <c r="K22" s="36"/>
      <c r="L22" s="35">
        <f>SUM(L13:L21)</f>
        <v>0</v>
      </c>
    </row>
    <row r="23" spans="1:12" ht="15" customHeight="1" x14ac:dyDescent="0.25">
      <c r="A23" s="40">
        <f>A6</f>
        <v>1</v>
      </c>
      <c r="B23" s="41">
        <f>B6</f>
        <v>1</v>
      </c>
      <c r="C23" s="53" t="s">
        <v>36</v>
      </c>
      <c r="D23" s="53"/>
      <c r="E23" s="42"/>
      <c r="F23" s="43">
        <f>F12+F22</f>
        <v>580</v>
      </c>
      <c r="G23" s="43">
        <f>G12+G22</f>
        <v>15.999999999999998</v>
      </c>
      <c r="H23" s="43">
        <f>H12+H22</f>
        <v>18.899999999999999</v>
      </c>
      <c r="I23" s="43">
        <f>I12+I22</f>
        <v>97.399999999999991</v>
      </c>
      <c r="J23" s="43">
        <f>J12+J22</f>
        <v>617</v>
      </c>
      <c r="K23" s="43"/>
      <c r="L23" s="43">
        <f>L12+L22</f>
        <v>78.05</v>
      </c>
    </row>
    <row r="24" spans="1:12" x14ac:dyDescent="0.25">
      <c r="A24" s="44">
        <v>1</v>
      </c>
      <c r="B24" s="23">
        <v>2</v>
      </c>
      <c r="C24" s="17" t="s">
        <v>22</v>
      </c>
      <c r="D24" s="18" t="s">
        <v>23</v>
      </c>
      <c r="E24" s="19" t="s">
        <v>57</v>
      </c>
      <c r="F24" s="20">
        <v>90</v>
      </c>
      <c r="G24" s="20">
        <v>8.6</v>
      </c>
      <c r="H24" s="20">
        <v>14.6</v>
      </c>
      <c r="I24" s="20">
        <v>9</v>
      </c>
      <c r="J24" s="20">
        <v>205</v>
      </c>
      <c r="K24" s="21">
        <v>273</v>
      </c>
      <c r="L24" s="20">
        <v>78.05</v>
      </c>
    </row>
    <row r="25" spans="1:12" x14ac:dyDescent="0.25">
      <c r="A25" s="44"/>
      <c r="B25" s="23"/>
      <c r="C25" s="24"/>
      <c r="D25" s="25" t="s">
        <v>23</v>
      </c>
      <c r="E25" s="26" t="s">
        <v>44</v>
      </c>
      <c r="F25" s="27">
        <v>150</v>
      </c>
      <c r="G25" s="27">
        <v>5.6</v>
      </c>
      <c r="H25" s="27">
        <v>0.7</v>
      </c>
      <c r="I25" s="27">
        <v>35.9</v>
      </c>
      <c r="J25" s="27">
        <v>172</v>
      </c>
      <c r="K25" s="28" t="s">
        <v>45</v>
      </c>
      <c r="L25" s="27"/>
    </row>
    <row r="26" spans="1:12" x14ac:dyDescent="0.25">
      <c r="A26" s="44"/>
      <c r="B26" s="23"/>
      <c r="C26" s="24"/>
      <c r="D26" s="29" t="s">
        <v>24</v>
      </c>
      <c r="E26" s="26" t="s">
        <v>48</v>
      </c>
      <c r="F26" s="27">
        <v>200</v>
      </c>
      <c r="G26" s="27">
        <v>0.2</v>
      </c>
      <c r="H26" s="27">
        <v>0</v>
      </c>
      <c r="I26" s="27">
        <v>14.7</v>
      </c>
      <c r="J26" s="27">
        <v>60</v>
      </c>
      <c r="K26" s="28">
        <v>377</v>
      </c>
      <c r="L26" s="27"/>
    </row>
    <row r="27" spans="1:12" x14ac:dyDescent="0.25">
      <c r="A27" s="44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44"/>
      <c r="B28" s="23"/>
      <c r="C28" s="24"/>
      <c r="D28" s="25" t="s">
        <v>25</v>
      </c>
      <c r="E28" s="26" t="s">
        <v>43</v>
      </c>
      <c r="F28" s="27">
        <v>30</v>
      </c>
      <c r="G28" s="27">
        <v>2</v>
      </c>
      <c r="H28" s="27">
        <v>0.3</v>
      </c>
      <c r="I28" s="27">
        <v>12.7</v>
      </c>
      <c r="J28" s="27">
        <v>61</v>
      </c>
      <c r="K28" s="28" t="s">
        <v>47</v>
      </c>
      <c r="L28" s="27"/>
    </row>
    <row r="29" spans="1:12" x14ac:dyDescent="0.25">
      <c r="A29" s="44"/>
      <c r="B29" s="23"/>
      <c r="C29" s="24"/>
      <c r="D29" s="25" t="s">
        <v>29</v>
      </c>
      <c r="E29" s="26" t="s">
        <v>58</v>
      </c>
      <c r="F29" s="27">
        <v>60</v>
      </c>
      <c r="G29" s="27">
        <v>0.9</v>
      </c>
      <c r="H29" s="27">
        <v>3.7</v>
      </c>
      <c r="I29" s="27">
        <v>4.9000000000000004</v>
      </c>
      <c r="J29" s="27">
        <v>56</v>
      </c>
      <c r="K29" s="28">
        <v>52</v>
      </c>
      <c r="L29" s="27"/>
    </row>
    <row r="30" spans="1:12" x14ac:dyDescent="0.25">
      <c r="A30" s="45"/>
      <c r="B30" s="31"/>
      <c r="C30" s="32"/>
      <c r="D30" s="33" t="s">
        <v>27</v>
      </c>
      <c r="E30" s="34"/>
      <c r="F30" s="35">
        <f>SUM(F24:F29)</f>
        <v>530</v>
      </c>
      <c r="G30" s="35">
        <f>SUM(G24:G29)</f>
        <v>17.299999999999997</v>
      </c>
      <c r="H30" s="35">
        <f>SUM(H24:H29)</f>
        <v>19.3</v>
      </c>
      <c r="I30" s="35">
        <f>SUM(I24:I29)</f>
        <v>77.2</v>
      </c>
      <c r="J30" s="35">
        <f>SUM(J24:J29)</f>
        <v>554</v>
      </c>
      <c r="K30" s="36"/>
      <c r="L30" s="35">
        <f>SUM(L24:L29)</f>
        <v>78.05</v>
      </c>
    </row>
    <row r="31" spans="1:12" x14ac:dyDescent="0.25">
      <c r="A31" s="38">
        <f>A24</f>
        <v>1</v>
      </c>
      <c r="B31" s="38">
        <f>B24</f>
        <v>2</v>
      </c>
      <c r="C31" s="39" t="s">
        <v>28</v>
      </c>
      <c r="D31" s="29" t="s">
        <v>29</v>
      </c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4"/>
      <c r="B32" s="23"/>
      <c r="C32" s="24"/>
      <c r="D32" s="29" t="s">
        <v>30</v>
      </c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44"/>
      <c r="B33" s="23"/>
      <c r="C33" s="24"/>
      <c r="D33" s="29" t="s">
        <v>31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32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33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35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31"/>
      <c r="C40" s="32"/>
      <c r="D40" s="33" t="s">
        <v>27</v>
      </c>
      <c r="E40" s="34"/>
      <c r="F40" s="35">
        <f>SUM(F31:F39)</f>
        <v>0</v>
      </c>
      <c r="G40" s="35">
        <f>SUM(G31:G39)</f>
        <v>0</v>
      </c>
      <c r="H40" s="35">
        <f>SUM(H31:H39)</f>
        <v>0</v>
      </c>
      <c r="I40" s="35">
        <f>SUM(I31:I39)</f>
        <v>0</v>
      </c>
      <c r="J40" s="35">
        <f>SUM(J31:J39)</f>
        <v>0</v>
      </c>
      <c r="K40" s="36"/>
      <c r="L40" s="35">
        <f>SUM(L31:L39)</f>
        <v>0</v>
      </c>
    </row>
    <row r="41" spans="1:12" ht="15.75" customHeight="1" x14ac:dyDescent="0.25">
      <c r="A41" s="46">
        <f>A24</f>
        <v>1</v>
      </c>
      <c r="B41" s="46">
        <f>B24</f>
        <v>2</v>
      </c>
      <c r="C41" s="53" t="s">
        <v>36</v>
      </c>
      <c r="D41" s="53"/>
      <c r="E41" s="42"/>
      <c r="F41" s="43">
        <f>F30+F40</f>
        <v>530</v>
      </c>
      <c r="G41" s="43">
        <f>G30+G40</f>
        <v>17.299999999999997</v>
      </c>
      <c r="H41" s="43">
        <f>H30+H40</f>
        <v>19.3</v>
      </c>
      <c r="I41" s="43">
        <f>I30+I40</f>
        <v>77.2</v>
      </c>
      <c r="J41" s="43">
        <f>J30+J40</f>
        <v>554</v>
      </c>
      <c r="K41" s="43"/>
      <c r="L41" s="43">
        <f>L30+L40</f>
        <v>78.05</v>
      </c>
    </row>
    <row r="42" spans="1:12" x14ac:dyDescent="0.25">
      <c r="A42" s="15">
        <v>1</v>
      </c>
      <c r="B42" s="16">
        <v>3</v>
      </c>
      <c r="C42" s="17" t="s">
        <v>22</v>
      </c>
      <c r="D42" s="18" t="s">
        <v>23</v>
      </c>
      <c r="E42" s="19" t="s">
        <v>59</v>
      </c>
      <c r="F42" s="20">
        <v>150</v>
      </c>
      <c r="G42" s="20">
        <v>22.8</v>
      </c>
      <c r="H42" s="20">
        <v>17</v>
      </c>
      <c r="I42" s="20">
        <v>23.3</v>
      </c>
      <c r="J42" s="20">
        <v>339</v>
      </c>
      <c r="K42" s="21">
        <v>223</v>
      </c>
      <c r="L42" s="20">
        <v>78.05</v>
      </c>
    </row>
    <row r="43" spans="1:12" x14ac:dyDescent="0.25">
      <c r="A43" s="22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9" t="s">
        <v>24</v>
      </c>
      <c r="E44" s="26" t="s">
        <v>49</v>
      </c>
      <c r="F44" s="27">
        <v>210</v>
      </c>
      <c r="G44" s="27">
        <v>0.1</v>
      </c>
      <c r="H44" s="27">
        <v>0</v>
      </c>
      <c r="I44" s="27">
        <v>14.8</v>
      </c>
      <c r="J44" s="27">
        <v>59</v>
      </c>
      <c r="K44" s="28">
        <v>376</v>
      </c>
      <c r="L44" s="27"/>
    </row>
    <row r="45" spans="1:12" x14ac:dyDescent="0.25">
      <c r="A45" s="22"/>
      <c r="B45" s="23"/>
      <c r="C45" s="24"/>
      <c r="D45" s="29" t="s">
        <v>25</v>
      </c>
      <c r="E45" s="26" t="s">
        <v>42</v>
      </c>
      <c r="F45" s="27">
        <v>40</v>
      </c>
      <c r="G45" s="27">
        <v>2.9</v>
      </c>
      <c r="H45" s="27">
        <v>0.2</v>
      </c>
      <c r="I45" s="27">
        <v>20.100000000000001</v>
      </c>
      <c r="J45" s="27">
        <v>95</v>
      </c>
      <c r="K45" s="28" t="s">
        <v>47</v>
      </c>
      <c r="L45" s="27"/>
    </row>
    <row r="46" spans="1:12" x14ac:dyDescent="0.25">
      <c r="A46" s="22"/>
      <c r="B46" s="23"/>
      <c r="C46" s="24"/>
      <c r="D46" s="29" t="s">
        <v>26</v>
      </c>
      <c r="E46" s="26" t="s">
        <v>55</v>
      </c>
      <c r="F46" s="27">
        <v>100</v>
      </c>
      <c r="G46" s="27">
        <v>0.4</v>
      </c>
      <c r="H46" s="27">
        <v>0.4</v>
      </c>
      <c r="I46" s="27">
        <v>9.8000000000000007</v>
      </c>
      <c r="J46" s="27">
        <v>47</v>
      </c>
      <c r="K46" s="28">
        <v>338</v>
      </c>
      <c r="L46" s="27"/>
    </row>
    <row r="47" spans="1:12" x14ac:dyDescent="0.25">
      <c r="A47" s="22"/>
      <c r="B47" s="23"/>
      <c r="C47" s="24"/>
      <c r="D47" s="25" t="s">
        <v>25</v>
      </c>
      <c r="E47" s="26" t="s">
        <v>43</v>
      </c>
      <c r="F47" s="27">
        <v>30</v>
      </c>
      <c r="G47" s="27">
        <v>2</v>
      </c>
      <c r="H47" s="27">
        <v>0.3</v>
      </c>
      <c r="I47" s="27">
        <v>12.7</v>
      </c>
      <c r="J47" s="27">
        <v>61</v>
      </c>
      <c r="K47" s="28" t="s">
        <v>47</v>
      </c>
      <c r="L47" s="27"/>
    </row>
    <row r="48" spans="1:12" x14ac:dyDescent="0.25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30"/>
      <c r="B49" s="31"/>
      <c r="C49" s="32"/>
      <c r="D49" s="33" t="s">
        <v>27</v>
      </c>
      <c r="E49" s="34"/>
      <c r="F49" s="35">
        <f>SUM(F42:F48)</f>
        <v>530</v>
      </c>
      <c r="G49" s="35">
        <f>SUM(G42:G48)</f>
        <v>28.2</v>
      </c>
      <c r="H49" s="35">
        <f>SUM(H42:H48)</f>
        <v>17.899999999999999</v>
      </c>
      <c r="I49" s="35">
        <f>SUM(I42:I48)</f>
        <v>80.7</v>
      </c>
      <c r="J49" s="35">
        <f>SUM(J42:J48)</f>
        <v>601</v>
      </c>
      <c r="K49" s="36"/>
      <c r="L49" s="35">
        <f>SUM(L42:L48)</f>
        <v>78.05</v>
      </c>
    </row>
    <row r="50" spans="1:12" x14ac:dyDescent="0.25">
      <c r="A50" s="37">
        <f>A42</f>
        <v>1</v>
      </c>
      <c r="B50" s="38">
        <f>B42</f>
        <v>3</v>
      </c>
      <c r="C50" s="39" t="s">
        <v>28</v>
      </c>
      <c r="D50" s="29" t="s">
        <v>29</v>
      </c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22"/>
      <c r="B51" s="23"/>
      <c r="C51" s="24"/>
      <c r="D51" s="29" t="s">
        <v>30</v>
      </c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22"/>
      <c r="B52" s="23"/>
      <c r="C52" s="24"/>
      <c r="D52" s="29" t="s">
        <v>31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32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33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35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30"/>
      <c r="B59" s="31"/>
      <c r="C59" s="32"/>
      <c r="D59" s="33" t="s">
        <v>27</v>
      </c>
      <c r="E59" s="34"/>
      <c r="F59" s="35">
        <f>SUM(F50:F58)</f>
        <v>0</v>
      </c>
      <c r="G59" s="35">
        <f>SUM(G50:G58)</f>
        <v>0</v>
      </c>
      <c r="H59" s="35">
        <f>SUM(H50:H58)</f>
        <v>0</v>
      </c>
      <c r="I59" s="35">
        <f>SUM(I50:I58)</f>
        <v>0</v>
      </c>
      <c r="J59" s="35">
        <f>SUM(J50:J58)</f>
        <v>0</v>
      </c>
      <c r="K59" s="36"/>
      <c r="L59" s="35">
        <f>SUM(L50:L58)</f>
        <v>0</v>
      </c>
    </row>
    <row r="60" spans="1:12" ht="15.75" customHeight="1" x14ac:dyDescent="0.25">
      <c r="A60" s="40">
        <f>A42</f>
        <v>1</v>
      </c>
      <c r="B60" s="41">
        <f>B42</f>
        <v>3</v>
      </c>
      <c r="C60" s="53" t="s">
        <v>36</v>
      </c>
      <c r="D60" s="53"/>
      <c r="E60" s="42"/>
      <c r="F60" s="43">
        <f>F49+F59</f>
        <v>530</v>
      </c>
      <c r="G60" s="43">
        <f>G49+G59</f>
        <v>28.2</v>
      </c>
      <c r="H60" s="43">
        <f>H49+H59</f>
        <v>17.899999999999999</v>
      </c>
      <c r="I60" s="43">
        <f>I49+I59</f>
        <v>80.7</v>
      </c>
      <c r="J60" s="43">
        <f>J49+J59</f>
        <v>601</v>
      </c>
      <c r="K60" s="43"/>
      <c r="L60" s="43">
        <f>L49+L59</f>
        <v>78.05</v>
      </c>
    </row>
    <row r="61" spans="1:12" x14ac:dyDescent="0.25">
      <c r="A61" s="15">
        <v>1</v>
      </c>
      <c r="B61" s="16">
        <v>4</v>
      </c>
      <c r="C61" s="17" t="s">
        <v>22</v>
      </c>
      <c r="D61" s="18" t="s">
        <v>23</v>
      </c>
      <c r="E61" s="19" t="s">
        <v>60</v>
      </c>
      <c r="F61" s="20">
        <v>220</v>
      </c>
      <c r="G61" s="20">
        <v>6.5</v>
      </c>
      <c r="H61" s="20">
        <v>8.8000000000000007</v>
      </c>
      <c r="I61" s="20">
        <v>29.3</v>
      </c>
      <c r="J61" s="20">
        <v>223</v>
      </c>
      <c r="K61" s="21">
        <v>189</v>
      </c>
      <c r="L61" s="20">
        <v>78.05</v>
      </c>
    </row>
    <row r="62" spans="1:12" x14ac:dyDescent="0.25">
      <c r="A62" s="22"/>
      <c r="B62" s="23"/>
      <c r="C62" s="24"/>
      <c r="D62" s="25" t="s">
        <v>23</v>
      </c>
      <c r="E62" s="26"/>
      <c r="F62" s="27"/>
      <c r="G62" s="27"/>
      <c r="H62" s="27"/>
      <c r="I62" s="27"/>
      <c r="J62" s="27"/>
      <c r="K62" s="28"/>
      <c r="L62" s="27"/>
    </row>
    <row r="63" spans="1:12" x14ac:dyDescent="0.25">
      <c r="A63" s="22"/>
      <c r="B63" s="23"/>
      <c r="C63" s="24"/>
      <c r="D63" s="29" t="s">
        <v>24</v>
      </c>
      <c r="E63" s="26" t="s">
        <v>41</v>
      </c>
      <c r="F63" s="27">
        <v>200</v>
      </c>
      <c r="G63" s="27">
        <v>3.8</v>
      </c>
      <c r="H63" s="27">
        <v>3</v>
      </c>
      <c r="I63" s="27">
        <v>24.5</v>
      </c>
      <c r="J63" s="27">
        <v>141</v>
      </c>
      <c r="K63" s="28">
        <v>382</v>
      </c>
      <c r="L63" s="27"/>
    </row>
    <row r="64" spans="1:12" x14ac:dyDescent="0.25">
      <c r="A64" s="22"/>
      <c r="B64" s="23"/>
      <c r="C64" s="24"/>
      <c r="D64" s="29" t="s">
        <v>25</v>
      </c>
      <c r="E64" s="26" t="s">
        <v>42</v>
      </c>
      <c r="F64" s="27">
        <v>50</v>
      </c>
      <c r="G64" s="27">
        <v>3.7</v>
      </c>
      <c r="H64" s="27">
        <v>0.3</v>
      </c>
      <c r="I64" s="27">
        <v>25.1</v>
      </c>
      <c r="J64" s="27">
        <v>118</v>
      </c>
      <c r="K64" s="28" t="s">
        <v>47</v>
      </c>
      <c r="L64" s="27"/>
    </row>
    <row r="65" spans="1:12" x14ac:dyDescent="0.25">
      <c r="A65" s="22"/>
      <c r="B65" s="23"/>
      <c r="C65" s="24"/>
      <c r="D65" s="29" t="s">
        <v>53</v>
      </c>
      <c r="E65" s="26" t="s">
        <v>61</v>
      </c>
      <c r="F65" s="27">
        <v>30</v>
      </c>
      <c r="G65" s="27">
        <v>0.2</v>
      </c>
      <c r="H65" s="27">
        <v>0</v>
      </c>
      <c r="I65" s="27">
        <v>23.2</v>
      </c>
      <c r="J65" s="27">
        <v>95</v>
      </c>
      <c r="K65" s="28"/>
      <c r="L65" s="27"/>
    </row>
    <row r="66" spans="1:12" x14ac:dyDescent="0.25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30"/>
      <c r="B68" s="31"/>
      <c r="C68" s="32"/>
      <c r="D68" s="33" t="s">
        <v>27</v>
      </c>
      <c r="E68" s="34"/>
      <c r="F68" s="35">
        <f>SUM(F61:F67)</f>
        <v>500</v>
      </c>
      <c r="G68" s="35">
        <f>SUM(G61:G67)</f>
        <v>14.2</v>
      </c>
      <c r="H68" s="35">
        <f>SUM(H61:H67)</f>
        <v>12.100000000000001</v>
      </c>
      <c r="I68" s="35">
        <f>SUM(I61:I67)</f>
        <v>102.10000000000001</v>
      </c>
      <c r="J68" s="35">
        <f>SUM(J61:J67)</f>
        <v>577</v>
      </c>
      <c r="K68" s="36"/>
      <c r="L68" s="35">
        <f>SUM(L61:L67)</f>
        <v>78.05</v>
      </c>
    </row>
    <row r="69" spans="1:12" x14ac:dyDescent="0.25">
      <c r="A69" s="37">
        <f>A61</f>
        <v>1</v>
      </c>
      <c r="B69" s="38">
        <f>B61</f>
        <v>4</v>
      </c>
      <c r="C69" s="39" t="s">
        <v>28</v>
      </c>
      <c r="D69" s="29" t="s">
        <v>29</v>
      </c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22"/>
      <c r="B70" s="23"/>
      <c r="C70" s="24"/>
      <c r="D70" s="29" t="s">
        <v>30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22"/>
      <c r="B71" s="23"/>
      <c r="C71" s="24"/>
      <c r="D71" s="29" t="s">
        <v>31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32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33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35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30"/>
      <c r="B78" s="31"/>
      <c r="C78" s="32"/>
      <c r="D78" s="33" t="s">
        <v>27</v>
      </c>
      <c r="E78" s="34"/>
      <c r="F78" s="35">
        <f>SUM(F69:F77)</f>
        <v>0</v>
      </c>
      <c r="G78" s="35">
        <f>SUM(G69:G77)</f>
        <v>0</v>
      </c>
      <c r="H78" s="35">
        <f>SUM(H69:H77)</f>
        <v>0</v>
      </c>
      <c r="I78" s="35">
        <f>SUM(I69:I77)</f>
        <v>0</v>
      </c>
      <c r="J78" s="35">
        <f>SUM(J69:J77)</f>
        <v>0</v>
      </c>
      <c r="K78" s="36"/>
      <c r="L78" s="35">
        <f>SUM(L69:L77)</f>
        <v>0</v>
      </c>
    </row>
    <row r="79" spans="1:12" ht="15.75" customHeight="1" x14ac:dyDescent="0.25">
      <c r="A79" s="40">
        <f>A61</f>
        <v>1</v>
      </c>
      <c r="B79" s="41">
        <f>B61</f>
        <v>4</v>
      </c>
      <c r="C79" s="53" t="s">
        <v>36</v>
      </c>
      <c r="D79" s="53"/>
      <c r="E79" s="42"/>
      <c r="F79" s="43">
        <f>F68+F78</f>
        <v>500</v>
      </c>
      <c r="G79" s="43">
        <f>G68+G78</f>
        <v>14.2</v>
      </c>
      <c r="H79" s="43">
        <f>H68+H78</f>
        <v>12.100000000000001</v>
      </c>
      <c r="I79" s="43">
        <f>I68+I78</f>
        <v>102.10000000000001</v>
      </c>
      <c r="J79" s="43">
        <f>J68+J78</f>
        <v>577</v>
      </c>
      <c r="K79" s="43"/>
      <c r="L79" s="43">
        <f>L68+L78</f>
        <v>78.05</v>
      </c>
    </row>
    <row r="80" spans="1:12" x14ac:dyDescent="0.25">
      <c r="A80" s="15">
        <v>1</v>
      </c>
      <c r="B80" s="16">
        <v>5</v>
      </c>
      <c r="C80" s="17" t="s">
        <v>22</v>
      </c>
      <c r="D80" s="18" t="s">
        <v>23</v>
      </c>
      <c r="E80" s="19" t="s">
        <v>62</v>
      </c>
      <c r="F80" s="20">
        <v>200</v>
      </c>
      <c r="G80" s="20">
        <v>18.7</v>
      </c>
      <c r="H80" s="20">
        <v>36.1</v>
      </c>
      <c r="I80" s="20">
        <v>3.6</v>
      </c>
      <c r="J80" s="20">
        <v>287</v>
      </c>
      <c r="K80" s="21">
        <v>210</v>
      </c>
      <c r="L80" s="20">
        <v>78.05</v>
      </c>
    </row>
    <row r="81" spans="1:12" x14ac:dyDescent="0.25">
      <c r="A81" s="22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x14ac:dyDescent="0.25">
      <c r="A82" s="22"/>
      <c r="B82" s="23"/>
      <c r="C82" s="24"/>
      <c r="D82" s="29" t="s">
        <v>24</v>
      </c>
      <c r="E82" s="26" t="s">
        <v>49</v>
      </c>
      <c r="F82" s="27">
        <v>210</v>
      </c>
      <c r="G82" s="27">
        <v>0.1</v>
      </c>
      <c r="H82" s="27">
        <v>0</v>
      </c>
      <c r="I82" s="27">
        <v>14.8</v>
      </c>
      <c r="J82" s="27">
        <v>59</v>
      </c>
      <c r="K82" s="28">
        <v>376</v>
      </c>
      <c r="L82" s="27"/>
    </row>
    <row r="83" spans="1:12" x14ac:dyDescent="0.25">
      <c r="A83" s="22"/>
      <c r="B83" s="23"/>
      <c r="C83" s="24"/>
      <c r="D83" s="29" t="s">
        <v>25</v>
      </c>
      <c r="E83" s="26" t="s">
        <v>42</v>
      </c>
      <c r="F83" s="27">
        <v>30</v>
      </c>
      <c r="G83" s="27">
        <v>2.2000000000000002</v>
      </c>
      <c r="H83" s="27">
        <v>0.2</v>
      </c>
      <c r="I83" s="27">
        <v>15.1</v>
      </c>
      <c r="J83" s="27">
        <v>71</v>
      </c>
      <c r="K83" s="28" t="s">
        <v>47</v>
      </c>
      <c r="L83" s="27"/>
    </row>
    <row r="84" spans="1:12" x14ac:dyDescent="0.25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22"/>
      <c r="B85" s="23"/>
      <c r="C85" s="24"/>
      <c r="D85" s="25" t="s">
        <v>25</v>
      </c>
      <c r="E85" s="26" t="s">
        <v>43</v>
      </c>
      <c r="F85" s="27">
        <v>20</v>
      </c>
      <c r="G85" s="27">
        <v>1.3</v>
      </c>
      <c r="H85" s="27">
        <v>0.2</v>
      </c>
      <c r="I85" s="27">
        <v>8.5</v>
      </c>
      <c r="J85" s="27">
        <v>41</v>
      </c>
      <c r="K85" s="28" t="s">
        <v>47</v>
      </c>
      <c r="L85" s="27"/>
    </row>
    <row r="86" spans="1:12" x14ac:dyDescent="0.25">
      <c r="A86" s="22"/>
      <c r="B86" s="23"/>
      <c r="C86" s="24"/>
      <c r="D86" s="25" t="s">
        <v>29</v>
      </c>
      <c r="E86" s="26" t="s">
        <v>50</v>
      </c>
      <c r="F86" s="27">
        <v>60</v>
      </c>
      <c r="G86" s="27">
        <v>1.1000000000000001</v>
      </c>
      <c r="H86" s="27">
        <v>5.3</v>
      </c>
      <c r="I86" s="27">
        <v>4.5999999999999996</v>
      </c>
      <c r="J86" s="27">
        <v>71</v>
      </c>
      <c r="K86" s="28"/>
      <c r="L86" s="27"/>
    </row>
    <row r="87" spans="1:12" x14ac:dyDescent="0.25">
      <c r="A87" s="30"/>
      <c r="B87" s="31"/>
      <c r="C87" s="32"/>
      <c r="D87" s="33" t="s">
        <v>27</v>
      </c>
      <c r="E87" s="34"/>
      <c r="F87" s="35">
        <f>SUM(F80:F86)</f>
        <v>520</v>
      </c>
      <c r="G87" s="35">
        <f>SUM(G80:G86)</f>
        <v>23.400000000000002</v>
      </c>
      <c r="H87" s="35">
        <f>SUM(H80:H86)</f>
        <v>41.800000000000004</v>
      </c>
      <c r="I87" s="35">
        <f>SUM(I80:I86)</f>
        <v>46.6</v>
      </c>
      <c r="J87" s="35">
        <f>SUM(J80:J86)</f>
        <v>529</v>
      </c>
      <c r="K87" s="36"/>
      <c r="L87" s="35">
        <f>SUM(L80:L86)</f>
        <v>78.05</v>
      </c>
    </row>
    <row r="88" spans="1:12" x14ac:dyDescent="0.25">
      <c r="A88" s="37">
        <f>A80</f>
        <v>1</v>
      </c>
      <c r="B88" s="38">
        <f>B80</f>
        <v>5</v>
      </c>
      <c r="C88" s="39" t="s">
        <v>28</v>
      </c>
      <c r="D88" s="29" t="s">
        <v>29</v>
      </c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29" t="s">
        <v>30</v>
      </c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22"/>
      <c r="B90" s="23"/>
      <c r="C90" s="24"/>
      <c r="D90" s="29" t="s">
        <v>31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32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33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35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30"/>
      <c r="B97" s="31"/>
      <c r="C97" s="32"/>
      <c r="D97" s="33" t="s">
        <v>27</v>
      </c>
      <c r="E97" s="34"/>
      <c r="F97" s="35">
        <f>SUM(F88:F96)</f>
        <v>0</v>
      </c>
      <c r="G97" s="35">
        <f>SUM(G88:G96)</f>
        <v>0</v>
      </c>
      <c r="H97" s="35">
        <f>SUM(H88:H96)</f>
        <v>0</v>
      </c>
      <c r="I97" s="35">
        <f>SUM(I88:I96)</f>
        <v>0</v>
      </c>
      <c r="J97" s="35">
        <f>SUM(J88:J96)</f>
        <v>0</v>
      </c>
      <c r="K97" s="36"/>
      <c r="L97" s="35">
        <f>SUM(L88:L96)</f>
        <v>0</v>
      </c>
    </row>
    <row r="98" spans="1:12" ht="15.75" customHeight="1" x14ac:dyDescent="0.25">
      <c r="A98" s="40">
        <f>A80</f>
        <v>1</v>
      </c>
      <c r="B98" s="41">
        <f>B80</f>
        <v>5</v>
      </c>
      <c r="C98" s="53" t="s">
        <v>36</v>
      </c>
      <c r="D98" s="53"/>
      <c r="E98" s="42"/>
      <c r="F98" s="43">
        <f>F87+F97</f>
        <v>520</v>
      </c>
      <c r="G98" s="43">
        <f>G87+G97</f>
        <v>23.400000000000002</v>
      </c>
      <c r="H98" s="43">
        <f>H87+H97</f>
        <v>41.800000000000004</v>
      </c>
      <c r="I98" s="43">
        <f>I87+I97</f>
        <v>46.6</v>
      </c>
      <c r="J98" s="43">
        <f>J87+J97</f>
        <v>529</v>
      </c>
      <c r="K98" s="43"/>
      <c r="L98" s="43">
        <f>L87+L97</f>
        <v>78.05</v>
      </c>
    </row>
    <row r="99" spans="1:12" x14ac:dyDescent="0.25">
      <c r="A99" s="15">
        <v>2</v>
      </c>
      <c r="B99" s="16">
        <v>1</v>
      </c>
      <c r="C99" s="17" t="s">
        <v>22</v>
      </c>
      <c r="D99" s="18" t="s">
        <v>23</v>
      </c>
      <c r="E99" s="19" t="s">
        <v>63</v>
      </c>
      <c r="F99" s="20">
        <v>180</v>
      </c>
      <c r="G99" s="20">
        <v>8.5</v>
      </c>
      <c r="H99" s="20">
        <v>19.100000000000001</v>
      </c>
      <c r="I99" s="20">
        <v>32.5</v>
      </c>
      <c r="J99" s="20">
        <v>337</v>
      </c>
      <c r="K99" s="21">
        <v>210</v>
      </c>
      <c r="L99" s="20">
        <v>78.05</v>
      </c>
    </row>
    <row r="100" spans="1:12" x14ac:dyDescent="0.25">
      <c r="A100" s="22"/>
      <c r="B100" s="23"/>
      <c r="C100" s="24"/>
      <c r="D100" s="25"/>
      <c r="E100" s="26"/>
      <c r="F100" s="27">
        <v>40</v>
      </c>
      <c r="G100" s="27">
        <v>4.9000000000000004</v>
      </c>
      <c r="H100" s="27">
        <v>4.5</v>
      </c>
      <c r="I100" s="27">
        <v>0.3</v>
      </c>
      <c r="J100" s="27">
        <v>25</v>
      </c>
      <c r="K100" s="28">
        <v>209</v>
      </c>
      <c r="L100" s="27"/>
    </row>
    <row r="101" spans="1:12" x14ac:dyDescent="0.25">
      <c r="A101" s="22"/>
      <c r="B101" s="23"/>
      <c r="C101" s="24"/>
      <c r="D101" s="29" t="s">
        <v>24</v>
      </c>
      <c r="E101" s="26" t="s">
        <v>49</v>
      </c>
      <c r="F101" s="27">
        <v>210</v>
      </c>
      <c r="G101" s="27">
        <v>0.1</v>
      </c>
      <c r="H101" s="27">
        <v>0</v>
      </c>
      <c r="I101" s="27">
        <v>14.8</v>
      </c>
      <c r="J101" s="27">
        <v>59</v>
      </c>
      <c r="K101" s="28">
        <v>376</v>
      </c>
      <c r="L101" s="27"/>
    </row>
    <row r="102" spans="1:12" x14ac:dyDescent="0.25">
      <c r="A102" s="22"/>
      <c r="B102" s="23"/>
      <c r="C102" s="24"/>
      <c r="D102" s="29" t="s">
        <v>25</v>
      </c>
      <c r="E102" s="26" t="s">
        <v>42</v>
      </c>
      <c r="F102" s="27">
        <v>30</v>
      </c>
      <c r="G102" s="27">
        <v>2.2000000000000002</v>
      </c>
      <c r="H102" s="27">
        <v>0.2</v>
      </c>
      <c r="I102" s="27">
        <v>15.1</v>
      </c>
      <c r="J102" s="27">
        <v>71</v>
      </c>
      <c r="K102" s="28" t="s">
        <v>47</v>
      </c>
      <c r="L102" s="27"/>
    </row>
    <row r="103" spans="1:12" x14ac:dyDescent="0.25">
      <c r="A103" s="22"/>
      <c r="B103" s="23"/>
      <c r="C103" s="24"/>
      <c r="D103" s="29" t="s">
        <v>26</v>
      </c>
      <c r="E103" s="26" t="s">
        <v>64</v>
      </c>
      <c r="F103" s="27">
        <v>100</v>
      </c>
      <c r="G103" s="27">
        <v>0.4</v>
      </c>
      <c r="H103" s="27">
        <v>0.4</v>
      </c>
      <c r="I103" s="27">
        <v>9.8000000000000007</v>
      </c>
      <c r="J103" s="27">
        <v>47</v>
      </c>
      <c r="K103" s="28"/>
      <c r="L103" s="27"/>
    </row>
    <row r="104" spans="1:12" x14ac:dyDescent="0.25">
      <c r="A104" s="22"/>
      <c r="B104" s="23"/>
      <c r="C104" s="24"/>
      <c r="D104" s="50"/>
      <c r="E104" s="26" t="s">
        <v>65</v>
      </c>
      <c r="F104" s="27">
        <v>40</v>
      </c>
      <c r="G104" s="27">
        <v>25</v>
      </c>
      <c r="H104" s="27">
        <v>4.9000000000000004</v>
      </c>
      <c r="I104" s="27">
        <v>4.5</v>
      </c>
      <c r="J104" s="27">
        <v>0.3</v>
      </c>
      <c r="K104" s="28">
        <v>209</v>
      </c>
      <c r="L104" s="27"/>
    </row>
    <row r="105" spans="1:12" x14ac:dyDescent="0.25">
      <c r="A105" s="22"/>
      <c r="B105" s="23"/>
      <c r="C105" s="24"/>
      <c r="D105" s="50"/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30"/>
      <c r="B106" s="31"/>
      <c r="C106" s="32"/>
      <c r="D106" s="33" t="s">
        <v>27</v>
      </c>
      <c r="E106" s="34"/>
      <c r="F106" s="35">
        <f>SUM(F99:F105)</f>
        <v>600</v>
      </c>
      <c r="G106" s="35">
        <f>SUM(G99:G105)</f>
        <v>41.099999999999994</v>
      </c>
      <c r="H106" s="35">
        <f>SUM(H99:H105)</f>
        <v>29.1</v>
      </c>
      <c r="I106" s="35">
        <f>SUM(I99:I105)</f>
        <v>77</v>
      </c>
      <c r="J106" s="35">
        <f>SUM(J99:J105)</f>
        <v>539.29999999999995</v>
      </c>
      <c r="K106" s="36"/>
      <c r="L106" s="35">
        <f>SUM(L99:L105)</f>
        <v>78.05</v>
      </c>
    </row>
    <row r="107" spans="1:12" x14ac:dyDescent="0.25">
      <c r="A107" s="37">
        <f>A99</f>
        <v>2</v>
      </c>
      <c r="B107" s="38">
        <f>B99</f>
        <v>1</v>
      </c>
      <c r="C107" s="39" t="s">
        <v>28</v>
      </c>
      <c r="D107" s="29" t="s">
        <v>29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29" t="s">
        <v>30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29" t="s">
        <v>31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32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33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30"/>
      <c r="B116" s="31"/>
      <c r="C116" s="32"/>
      <c r="D116" s="33" t="s">
        <v>27</v>
      </c>
      <c r="E116" s="34"/>
      <c r="F116" s="35">
        <f>SUM(F107:F115)</f>
        <v>0</v>
      </c>
      <c r="G116" s="35">
        <f>SUM(G107:G115)</f>
        <v>0</v>
      </c>
      <c r="H116" s="35">
        <f>SUM(H107:H115)</f>
        <v>0</v>
      </c>
      <c r="I116" s="35">
        <f>SUM(I107:I115)</f>
        <v>0</v>
      </c>
      <c r="J116" s="35">
        <f>SUM(J107:J115)</f>
        <v>0</v>
      </c>
      <c r="K116" s="36"/>
      <c r="L116" s="35">
        <f>SUM(L107:L115)</f>
        <v>0</v>
      </c>
    </row>
    <row r="117" spans="1:12" ht="15" customHeight="1" x14ac:dyDescent="0.25">
      <c r="A117" s="40">
        <f>A99</f>
        <v>2</v>
      </c>
      <c r="B117" s="41">
        <f>B99</f>
        <v>1</v>
      </c>
      <c r="C117" s="53" t="s">
        <v>36</v>
      </c>
      <c r="D117" s="53"/>
      <c r="E117" s="42"/>
      <c r="F117" s="43">
        <f>F106+F116</f>
        <v>600</v>
      </c>
      <c r="G117" s="43">
        <f>G106+G116</f>
        <v>41.099999999999994</v>
      </c>
      <c r="H117" s="43">
        <f>H106+H116</f>
        <v>29.1</v>
      </c>
      <c r="I117" s="43">
        <f>I106+I116</f>
        <v>77</v>
      </c>
      <c r="J117" s="43">
        <f>J106+J116</f>
        <v>539.29999999999995</v>
      </c>
      <c r="K117" s="43"/>
      <c r="L117" s="43">
        <f>L106+L116</f>
        <v>78.05</v>
      </c>
    </row>
    <row r="118" spans="1:12" x14ac:dyDescent="0.25">
      <c r="A118" s="44">
        <v>2</v>
      </c>
      <c r="B118" s="23">
        <v>2</v>
      </c>
      <c r="C118" s="17" t="s">
        <v>22</v>
      </c>
      <c r="D118" s="18" t="s">
        <v>23</v>
      </c>
      <c r="E118" s="19" t="s">
        <v>59</v>
      </c>
      <c r="F118" s="20">
        <v>150</v>
      </c>
      <c r="G118" s="20">
        <v>22.8</v>
      </c>
      <c r="H118" s="20">
        <v>17</v>
      </c>
      <c r="I118" s="20">
        <v>23.3</v>
      </c>
      <c r="J118" s="20">
        <v>339</v>
      </c>
      <c r="K118" s="21">
        <v>223</v>
      </c>
      <c r="L118" s="20">
        <v>78.05</v>
      </c>
    </row>
    <row r="119" spans="1:12" x14ac:dyDescent="0.25">
      <c r="A119" s="44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44"/>
      <c r="B120" s="23"/>
      <c r="C120" s="24"/>
      <c r="D120" s="29" t="s">
        <v>24</v>
      </c>
      <c r="E120" s="26" t="s">
        <v>41</v>
      </c>
      <c r="F120" s="27">
        <v>200</v>
      </c>
      <c r="G120" s="27">
        <v>3.8</v>
      </c>
      <c r="H120" s="27">
        <v>3</v>
      </c>
      <c r="I120" s="27">
        <v>24.5</v>
      </c>
      <c r="J120" s="27">
        <v>141</v>
      </c>
      <c r="K120" s="28">
        <v>382</v>
      </c>
      <c r="L120" s="27"/>
    </row>
    <row r="121" spans="1:12" x14ac:dyDescent="0.25">
      <c r="A121" s="44"/>
      <c r="B121" s="23"/>
      <c r="C121" s="24"/>
      <c r="D121" s="29" t="s">
        <v>25</v>
      </c>
      <c r="E121" s="26" t="s">
        <v>42</v>
      </c>
      <c r="F121" s="27">
        <v>40</v>
      </c>
      <c r="G121" s="27">
        <v>2.6</v>
      </c>
      <c r="H121" s="27">
        <v>0.4</v>
      </c>
      <c r="I121" s="27">
        <v>17</v>
      </c>
      <c r="J121" s="27">
        <v>82</v>
      </c>
      <c r="K121" s="28" t="s">
        <v>47</v>
      </c>
      <c r="L121" s="27"/>
    </row>
    <row r="122" spans="1:12" x14ac:dyDescent="0.25">
      <c r="A122" s="44"/>
      <c r="B122" s="23"/>
      <c r="C122" s="24"/>
      <c r="D122" s="29" t="s">
        <v>26</v>
      </c>
      <c r="E122" s="26" t="s">
        <v>55</v>
      </c>
      <c r="F122" s="27">
        <v>100</v>
      </c>
      <c r="G122" s="27">
        <v>0.4</v>
      </c>
      <c r="H122" s="27">
        <v>0.4</v>
      </c>
      <c r="I122" s="27">
        <v>9.8000000000000007</v>
      </c>
      <c r="J122" s="27">
        <v>47</v>
      </c>
      <c r="K122" s="28"/>
      <c r="L122" s="27"/>
    </row>
    <row r="123" spans="1:12" x14ac:dyDescent="0.25">
      <c r="A123" s="44"/>
      <c r="B123" s="23"/>
      <c r="C123" s="24"/>
      <c r="D123" s="25" t="s">
        <v>25</v>
      </c>
      <c r="E123" s="26" t="s">
        <v>43</v>
      </c>
      <c r="F123" s="27">
        <v>30</v>
      </c>
      <c r="G123" s="27">
        <v>2</v>
      </c>
      <c r="H123" s="27">
        <v>0.3</v>
      </c>
      <c r="I123" s="27">
        <v>12.7</v>
      </c>
      <c r="J123" s="27">
        <v>61.2</v>
      </c>
      <c r="K123" s="28" t="s">
        <v>47</v>
      </c>
      <c r="L123" s="27"/>
    </row>
    <row r="124" spans="1:12" x14ac:dyDescent="0.25">
      <c r="A124" s="44"/>
      <c r="B124" s="23"/>
      <c r="C124" s="24"/>
      <c r="D124" s="25" t="s">
        <v>53</v>
      </c>
      <c r="E124" s="26" t="s">
        <v>54</v>
      </c>
      <c r="F124" s="27">
        <v>30</v>
      </c>
      <c r="G124" s="27">
        <v>2.2999999999999998</v>
      </c>
      <c r="H124" s="27">
        <v>2.9</v>
      </c>
      <c r="I124" s="27">
        <v>22.3</v>
      </c>
      <c r="J124" s="27">
        <v>125</v>
      </c>
      <c r="K124" s="28"/>
      <c r="L124" s="27"/>
    </row>
    <row r="125" spans="1:12" x14ac:dyDescent="0.25">
      <c r="A125" s="45"/>
      <c r="B125" s="31"/>
      <c r="C125" s="32"/>
      <c r="D125" s="33" t="s">
        <v>27</v>
      </c>
      <c r="E125" s="34"/>
      <c r="F125" s="35">
        <f>SUM(F118:F124)</f>
        <v>550</v>
      </c>
      <c r="G125" s="35">
        <f>SUM(G118:G124)</f>
        <v>33.9</v>
      </c>
      <c r="H125" s="35">
        <f>SUM(H118:H124)</f>
        <v>23.999999999999996</v>
      </c>
      <c r="I125" s="35">
        <f>SUM(I118:I124)</f>
        <v>109.6</v>
      </c>
      <c r="J125" s="35">
        <f>SUM(J118:J124)</f>
        <v>795.2</v>
      </c>
      <c r="K125" s="36"/>
      <c r="L125" s="35">
        <f>SUM(L118:L124)</f>
        <v>78.05</v>
      </c>
    </row>
    <row r="126" spans="1:12" x14ac:dyDescent="0.25">
      <c r="A126" s="38">
        <f>A118</f>
        <v>2</v>
      </c>
      <c r="B126" s="38">
        <f>B118</f>
        <v>2</v>
      </c>
      <c r="C126" s="39" t="s">
        <v>28</v>
      </c>
      <c r="D126" s="29" t="s">
        <v>29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4"/>
      <c r="B127" s="23"/>
      <c r="C127" s="24"/>
      <c r="D127" s="29" t="s">
        <v>30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44"/>
      <c r="B128" s="23"/>
      <c r="C128" s="24"/>
      <c r="D128" s="29" t="s">
        <v>31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32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33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35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31"/>
      <c r="C135" s="32"/>
      <c r="D135" s="33" t="s">
        <v>27</v>
      </c>
      <c r="E135" s="34"/>
      <c r="F135" s="35">
        <f>SUM(F126:F134)</f>
        <v>0</v>
      </c>
      <c r="G135" s="35">
        <f>SUM(G126:G134)</f>
        <v>0</v>
      </c>
      <c r="H135" s="35">
        <f>SUM(H126:H134)</f>
        <v>0</v>
      </c>
      <c r="I135" s="35">
        <f>SUM(I126:I134)</f>
        <v>0</v>
      </c>
      <c r="J135" s="35">
        <f>SUM(J126:J134)</f>
        <v>0</v>
      </c>
      <c r="K135" s="36"/>
      <c r="L135" s="35">
        <f>SUM(L126:L134)</f>
        <v>0</v>
      </c>
    </row>
    <row r="136" spans="1:12" ht="15" customHeight="1" x14ac:dyDescent="0.25">
      <c r="A136" s="46">
        <f>A118</f>
        <v>2</v>
      </c>
      <c r="B136" s="46">
        <f>B118</f>
        <v>2</v>
      </c>
      <c r="C136" s="53" t="s">
        <v>36</v>
      </c>
      <c r="D136" s="53"/>
      <c r="E136" s="42"/>
      <c r="F136" s="43">
        <f>F125+F135</f>
        <v>550</v>
      </c>
      <c r="G136" s="43">
        <f>G125+G135</f>
        <v>33.9</v>
      </c>
      <c r="H136" s="43">
        <f>H125+H135</f>
        <v>23.999999999999996</v>
      </c>
      <c r="I136" s="43">
        <f>I125+I135</f>
        <v>109.6</v>
      </c>
      <c r="J136" s="43">
        <f>J125+J135</f>
        <v>795.2</v>
      </c>
      <c r="K136" s="43"/>
      <c r="L136" s="43">
        <f>L125+L135</f>
        <v>78.05</v>
      </c>
    </row>
    <row r="137" spans="1:12" x14ac:dyDescent="0.25">
      <c r="A137" s="15">
        <v>2</v>
      </c>
      <c r="B137" s="16">
        <v>3</v>
      </c>
      <c r="C137" s="17" t="s">
        <v>22</v>
      </c>
      <c r="D137" s="18" t="s">
        <v>23</v>
      </c>
      <c r="E137" s="19" t="s">
        <v>66</v>
      </c>
      <c r="F137" s="20">
        <v>220</v>
      </c>
      <c r="G137" s="20">
        <v>9.4</v>
      </c>
      <c r="H137" s="20">
        <v>12.5</v>
      </c>
      <c r="I137" s="20">
        <v>40</v>
      </c>
      <c r="J137" s="20">
        <v>312</v>
      </c>
      <c r="K137" s="21">
        <v>173</v>
      </c>
      <c r="L137" s="20">
        <v>78.05</v>
      </c>
    </row>
    <row r="138" spans="1:12" x14ac:dyDescent="0.25">
      <c r="A138" s="22"/>
      <c r="B138" s="23"/>
      <c r="C138" s="24"/>
      <c r="D138" s="25"/>
      <c r="E138" s="26" t="s">
        <v>67</v>
      </c>
      <c r="F138" s="27">
        <v>20</v>
      </c>
      <c r="G138" s="27">
        <v>4.5999999999999996</v>
      </c>
      <c r="H138" s="27">
        <v>5.9</v>
      </c>
      <c r="I138" s="27">
        <v>0</v>
      </c>
      <c r="J138" s="27">
        <v>73</v>
      </c>
      <c r="K138" s="28">
        <v>15</v>
      </c>
      <c r="L138" s="27"/>
    </row>
    <row r="139" spans="1:12" x14ac:dyDescent="0.25">
      <c r="A139" s="22"/>
      <c r="B139" s="23"/>
      <c r="C139" s="24"/>
      <c r="D139" s="29" t="s">
        <v>24</v>
      </c>
      <c r="E139" s="26" t="s">
        <v>49</v>
      </c>
      <c r="F139" s="27">
        <v>210</v>
      </c>
      <c r="G139" s="27">
        <v>0.1</v>
      </c>
      <c r="H139" s="27">
        <v>0</v>
      </c>
      <c r="I139" s="27">
        <v>14.8</v>
      </c>
      <c r="J139" s="27">
        <v>59</v>
      </c>
      <c r="K139" s="28">
        <v>376</v>
      </c>
      <c r="L139" s="27"/>
    </row>
    <row r="140" spans="1:12" ht="15.75" customHeight="1" x14ac:dyDescent="0.25">
      <c r="A140" s="22"/>
      <c r="B140" s="23"/>
      <c r="C140" s="24"/>
      <c r="D140" s="29" t="s">
        <v>25</v>
      </c>
      <c r="E140" s="26" t="s">
        <v>42</v>
      </c>
      <c r="F140" s="27">
        <v>40</v>
      </c>
      <c r="G140" s="27">
        <v>2.9</v>
      </c>
      <c r="H140" s="27">
        <v>0.2</v>
      </c>
      <c r="I140" s="27">
        <v>20.100000000000001</v>
      </c>
      <c r="J140" s="27">
        <v>95</v>
      </c>
      <c r="K140" s="28" t="s">
        <v>47</v>
      </c>
      <c r="L140" s="27"/>
    </row>
    <row r="141" spans="1:12" x14ac:dyDescent="0.25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22"/>
      <c r="B142" s="23"/>
      <c r="C142" s="24"/>
      <c r="D142" s="25" t="s">
        <v>53</v>
      </c>
      <c r="E142" s="26" t="s">
        <v>61</v>
      </c>
      <c r="F142" s="27">
        <v>30</v>
      </c>
      <c r="G142" s="27">
        <v>0.2</v>
      </c>
      <c r="H142" s="27">
        <v>0</v>
      </c>
      <c r="I142" s="27">
        <v>23.2</v>
      </c>
      <c r="J142" s="27">
        <v>95</v>
      </c>
      <c r="K142" s="28"/>
      <c r="L142" s="27"/>
    </row>
    <row r="143" spans="1:12" x14ac:dyDescent="0.25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30"/>
      <c r="B144" s="31"/>
      <c r="C144" s="32"/>
      <c r="D144" s="33" t="s">
        <v>27</v>
      </c>
      <c r="E144" s="34"/>
      <c r="F144" s="35">
        <f>SUM(F137:F143)</f>
        <v>520</v>
      </c>
      <c r="G144" s="35">
        <f>SUM(G137:G143)</f>
        <v>17.2</v>
      </c>
      <c r="H144" s="35">
        <f>SUM(H137:H143)</f>
        <v>18.599999999999998</v>
      </c>
      <c r="I144" s="35">
        <f>SUM(I137:I143)</f>
        <v>98.100000000000009</v>
      </c>
      <c r="J144" s="35">
        <f>SUM(J137:J143)</f>
        <v>634</v>
      </c>
      <c r="K144" s="36"/>
      <c r="L144" s="35">
        <f>SUM(L137:L143)</f>
        <v>78.05</v>
      </c>
    </row>
    <row r="145" spans="1:12" x14ac:dyDescent="0.25">
      <c r="A145" s="37">
        <f>A137</f>
        <v>2</v>
      </c>
      <c r="B145" s="38">
        <f>B137</f>
        <v>3</v>
      </c>
      <c r="C145" s="39" t="s">
        <v>28</v>
      </c>
      <c r="D145" s="29" t="s">
        <v>29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30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31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32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33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35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30"/>
      <c r="B154" s="31"/>
      <c r="C154" s="32"/>
      <c r="D154" s="33" t="s">
        <v>27</v>
      </c>
      <c r="E154" s="34"/>
      <c r="F154" s="35">
        <f>SUM(F145:F153)</f>
        <v>0</v>
      </c>
      <c r="G154" s="35">
        <f>SUM(G145:G153)</f>
        <v>0</v>
      </c>
      <c r="H154" s="35">
        <f>SUM(H145:H153)</f>
        <v>0</v>
      </c>
      <c r="I154" s="35">
        <f>SUM(I145:I153)</f>
        <v>0</v>
      </c>
      <c r="J154" s="35">
        <f>SUM(J145:J153)</f>
        <v>0</v>
      </c>
      <c r="K154" s="36"/>
      <c r="L154" s="35">
        <f>SUM(L145:L153)</f>
        <v>0</v>
      </c>
    </row>
    <row r="155" spans="1:12" ht="15" customHeight="1" x14ac:dyDescent="0.25">
      <c r="A155" s="40">
        <f>A137</f>
        <v>2</v>
      </c>
      <c r="B155" s="41">
        <f>B137</f>
        <v>3</v>
      </c>
      <c r="C155" s="53" t="s">
        <v>36</v>
      </c>
      <c r="D155" s="53"/>
      <c r="E155" s="42"/>
      <c r="F155" s="43">
        <f>F144+F154</f>
        <v>520</v>
      </c>
      <c r="G155" s="43">
        <f>G144+G154</f>
        <v>17.2</v>
      </c>
      <c r="H155" s="43">
        <f>H144+H154</f>
        <v>18.599999999999998</v>
      </c>
      <c r="I155" s="43">
        <f>I144+I154</f>
        <v>98.100000000000009</v>
      </c>
      <c r="J155" s="43">
        <f>J144+J154</f>
        <v>634</v>
      </c>
      <c r="K155" s="43"/>
      <c r="L155" s="43">
        <f>L144+L154</f>
        <v>78.05</v>
      </c>
    </row>
    <row r="156" spans="1:12" x14ac:dyDescent="0.25">
      <c r="A156" s="15">
        <v>2</v>
      </c>
      <c r="B156" s="16">
        <v>4</v>
      </c>
      <c r="C156" s="17" t="s">
        <v>22</v>
      </c>
      <c r="D156" s="18" t="s">
        <v>23</v>
      </c>
      <c r="E156" s="19" t="s">
        <v>68</v>
      </c>
      <c r="F156" s="20">
        <v>90</v>
      </c>
      <c r="G156" s="20">
        <v>13.1</v>
      </c>
      <c r="H156" s="20">
        <v>20.7</v>
      </c>
      <c r="I156" s="20">
        <v>17</v>
      </c>
      <c r="J156" s="20">
        <v>315</v>
      </c>
      <c r="K156" s="21">
        <v>279</v>
      </c>
      <c r="L156" s="20">
        <v>78.05</v>
      </c>
    </row>
    <row r="157" spans="1:12" x14ac:dyDescent="0.25">
      <c r="A157" s="22"/>
      <c r="B157" s="23"/>
      <c r="C157" s="24"/>
      <c r="D157" s="25" t="s">
        <v>23</v>
      </c>
      <c r="E157" s="26" t="s">
        <v>44</v>
      </c>
      <c r="F157" s="27">
        <v>150</v>
      </c>
      <c r="G157" s="27">
        <v>5.3</v>
      </c>
      <c r="H157" s="27">
        <v>4.8</v>
      </c>
      <c r="I157" s="27">
        <v>34.1</v>
      </c>
      <c r="J157" s="27">
        <v>202</v>
      </c>
      <c r="K157" s="28">
        <v>309</v>
      </c>
      <c r="L157" s="27"/>
    </row>
    <row r="158" spans="1:12" x14ac:dyDescent="0.25">
      <c r="A158" s="22"/>
      <c r="B158" s="23"/>
      <c r="C158" s="24"/>
      <c r="D158" s="29" t="s">
        <v>24</v>
      </c>
      <c r="E158" s="26" t="s">
        <v>46</v>
      </c>
      <c r="F158" s="27">
        <v>200</v>
      </c>
      <c r="G158" s="27">
        <v>3.3</v>
      </c>
      <c r="H158" s="27">
        <v>2.4</v>
      </c>
      <c r="I158" s="27">
        <v>26.7</v>
      </c>
      <c r="J158" s="27">
        <v>142</v>
      </c>
      <c r="K158" s="28">
        <v>379</v>
      </c>
      <c r="L158" s="27"/>
    </row>
    <row r="159" spans="1:12" x14ac:dyDescent="0.25">
      <c r="A159" s="22"/>
      <c r="B159" s="23"/>
      <c r="C159" s="24"/>
      <c r="D159" s="29" t="s">
        <v>25</v>
      </c>
      <c r="E159" s="26" t="s">
        <v>42</v>
      </c>
      <c r="F159" s="27">
        <v>30</v>
      </c>
      <c r="G159" s="27">
        <v>2.2000000000000002</v>
      </c>
      <c r="H159" s="27">
        <v>0.2</v>
      </c>
      <c r="I159" s="27">
        <v>15.1</v>
      </c>
      <c r="J159" s="27">
        <v>71</v>
      </c>
      <c r="K159" s="28" t="s">
        <v>47</v>
      </c>
      <c r="L159" s="27"/>
    </row>
    <row r="160" spans="1:12" x14ac:dyDescent="0.25">
      <c r="A160" s="22"/>
      <c r="B160" s="23"/>
      <c r="C160" s="24"/>
      <c r="D160" s="29" t="s">
        <v>26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5" t="s">
        <v>25</v>
      </c>
      <c r="E161" s="26" t="s">
        <v>43</v>
      </c>
      <c r="F161" s="27">
        <v>30</v>
      </c>
      <c r="G161" s="27">
        <v>2</v>
      </c>
      <c r="H161" s="27">
        <v>0.3</v>
      </c>
      <c r="I161" s="27">
        <v>12.7</v>
      </c>
      <c r="J161" s="27">
        <v>61</v>
      </c>
      <c r="K161" s="28" t="s">
        <v>47</v>
      </c>
      <c r="L161" s="27"/>
    </row>
    <row r="162" spans="1:12" x14ac:dyDescent="0.25">
      <c r="A162" s="22"/>
      <c r="B162" s="23"/>
      <c r="C162" s="24"/>
      <c r="D162" s="25" t="s">
        <v>29</v>
      </c>
      <c r="E162" s="26" t="s">
        <v>50</v>
      </c>
      <c r="F162" s="27">
        <v>60</v>
      </c>
      <c r="G162" s="27">
        <v>71</v>
      </c>
      <c r="H162" s="27">
        <v>1.1000000000000001</v>
      </c>
      <c r="I162" s="27">
        <v>5.3</v>
      </c>
      <c r="J162" s="27">
        <v>4.5999999999999996</v>
      </c>
      <c r="K162" s="28"/>
      <c r="L162" s="27"/>
    </row>
    <row r="163" spans="1:12" x14ac:dyDescent="0.25">
      <c r="A163" s="30"/>
      <c r="B163" s="31"/>
      <c r="C163" s="32"/>
      <c r="D163" s="33" t="s">
        <v>27</v>
      </c>
      <c r="E163" s="34"/>
      <c r="F163" s="35">
        <f>SUM(F156:F162)</f>
        <v>560</v>
      </c>
      <c r="G163" s="35">
        <f>SUM(G156:G162)</f>
        <v>96.9</v>
      </c>
      <c r="H163" s="35">
        <f>SUM(H156:H162)</f>
        <v>29.5</v>
      </c>
      <c r="I163" s="35">
        <f>SUM(I156:I162)</f>
        <v>110.89999999999999</v>
      </c>
      <c r="J163" s="35">
        <f>SUM(J156:J162)</f>
        <v>795.6</v>
      </c>
      <c r="K163" s="36"/>
      <c r="L163" s="35">
        <f>SUM(L156:L162)</f>
        <v>78.05</v>
      </c>
    </row>
    <row r="164" spans="1:12" x14ac:dyDescent="0.25">
      <c r="A164" s="37">
        <f>A156</f>
        <v>2</v>
      </c>
      <c r="B164" s="38">
        <f>B156</f>
        <v>4</v>
      </c>
      <c r="C164" s="39" t="s">
        <v>28</v>
      </c>
      <c r="D164" s="29" t="s">
        <v>29</v>
      </c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2"/>
      <c r="B165" s="23"/>
      <c r="C165" s="24"/>
      <c r="D165" s="29" t="s">
        <v>30</v>
      </c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22"/>
      <c r="B166" s="23"/>
      <c r="C166" s="24"/>
      <c r="D166" s="29" t="s">
        <v>31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32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33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35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30"/>
      <c r="B173" s="31"/>
      <c r="C173" s="32"/>
      <c r="D173" s="33" t="s">
        <v>27</v>
      </c>
      <c r="E173" s="34"/>
      <c r="F173" s="35">
        <f>SUM(F164:F172)</f>
        <v>0</v>
      </c>
      <c r="G173" s="35">
        <f>SUM(G164:G172)</f>
        <v>0</v>
      </c>
      <c r="H173" s="35">
        <f>SUM(H164:H172)</f>
        <v>0</v>
      </c>
      <c r="I173" s="35">
        <f>SUM(I164:I172)</f>
        <v>0</v>
      </c>
      <c r="J173" s="35">
        <f>SUM(J164:J172)</f>
        <v>0</v>
      </c>
      <c r="K173" s="36"/>
      <c r="L173" s="35">
        <f>SUM(L164:L172)</f>
        <v>0</v>
      </c>
    </row>
    <row r="174" spans="1:12" ht="15" customHeight="1" x14ac:dyDescent="0.25">
      <c r="A174" s="40">
        <f>A156</f>
        <v>2</v>
      </c>
      <c r="B174" s="41">
        <f>B156</f>
        <v>4</v>
      </c>
      <c r="C174" s="53" t="s">
        <v>36</v>
      </c>
      <c r="D174" s="53"/>
      <c r="E174" s="42"/>
      <c r="F174" s="43">
        <f>F163+F173</f>
        <v>560</v>
      </c>
      <c r="G174" s="43">
        <f>G163+G173</f>
        <v>96.9</v>
      </c>
      <c r="H174" s="43">
        <f>H163+H173</f>
        <v>29.5</v>
      </c>
      <c r="I174" s="43">
        <f>I163+I173</f>
        <v>110.89999999999999</v>
      </c>
      <c r="J174" s="43">
        <f>J163+J173</f>
        <v>795.6</v>
      </c>
      <c r="K174" s="43"/>
      <c r="L174" s="43">
        <f>L163+L173</f>
        <v>78.05</v>
      </c>
    </row>
    <row r="175" spans="1:12" x14ac:dyDescent="0.25">
      <c r="A175" s="15">
        <v>2</v>
      </c>
      <c r="B175" s="16">
        <v>5</v>
      </c>
      <c r="C175" s="17" t="s">
        <v>22</v>
      </c>
      <c r="D175" s="18" t="s">
        <v>23</v>
      </c>
      <c r="E175" s="19" t="s">
        <v>51</v>
      </c>
      <c r="F175" s="20">
        <v>240</v>
      </c>
      <c r="G175" s="20">
        <v>20.6</v>
      </c>
      <c r="H175" s="20">
        <v>26</v>
      </c>
      <c r="I175" s="20">
        <v>22.1</v>
      </c>
      <c r="J175" s="20">
        <v>405</v>
      </c>
      <c r="K175" s="21">
        <v>289</v>
      </c>
      <c r="L175" s="20">
        <v>78.05</v>
      </c>
    </row>
    <row r="176" spans="1:12" x14ac:dyDescent="0.25">
      <c r="A176" s="22"/>
      <c r="B176" s="23"/>
      <c r="C176" s="24"/>
      <c r="D176" s="25"/>
      <c r="E176" s="26" t="s">
        <v>67</v>
      </c>
      <c r="F176" s="27">
        <v>15</v>
      </c>
      <c r="G176" s="27">
        <v>3.5</v>
      </c>
      <c r="H176" s="27">
        <v>4.4000000000000004</v>
      </c>
      <c r="I176" s="27">
        <v>0</v>
      </c>
      <c r="J176" s="27">
        <v>55</v>
      </c>
      <c r="K176" s="28">
        <v>15</v>
      </c>
      <c r="L176" s="27"/>
    </row>
    <row r="177" spans="1:12" x14ac:dyDescent="0.25">
      <c r="A177" s="22"/>
      <c r="B177" s="23"/>
      <c r="C177" s="24"/>
      <c r="D177" s="29" t="s">
        <v>24</v>
      </c>
      <c r="E177" s="26" t="s">
        <v>69</v>
      </c>
      <c r="F177" s="27">
        <v>200</v>
      </c>
      <c r="G177" s="27">
        <v>0.2</v>
      </c>
      <c r="H177" s="27">
        <v>0.2</v>
      </c>
      <c r="I177" s="27">
        <v>27.1</v>
      </c>
      <c r="J177" s="27">
        <v>111</v>
      </c>
      <c r="K177" s="28" t="s">
        <v>70</v>
      </c>
      <c r="L177" s="27"/>
    </row>
    <row r="178" spans="1:12" x14ac:dyDescent="0.25">
      <c r="A178" s="22"/>
      <c r="B178" s="23"/>
      <c r="C178" s="24"/>
      <c r="D178" s="29" t="s">
        <v>25</v>
      </c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5" t="s">
        <v>25</v>
      </c>
      <c r="E180" s="26" t="s">
        <v>43</v>
      </c>
      <c r="F180" s="27">
        <v>30</v>
      </c>
      <c r="G180" s="27">
        <v>2</v>
      </c>
      <c r="H180" s="27">
        <v>0.3</v>
      </c>
      <c r="I180" s="27">
        <v>12.7</v>
      </c>
      <c r="J180" s="27">
        <v>61</v>
      </c>
      <c r="K180" s="28" t="s">
        <v>47</v>
      </c>
      <c r="L180" s="27"/>
    </row>
    <row r="181" spans="1:12" x14ac:dyDescent="0.25">
      <c r="A181" s="22"/>
      <c r="B181" s="23"/>
      <c r="C181" s="24"/>
      <c r="D181" s="25" t="s">
        <v>29</v>
      </c>
      <c r="E181" s="26" t="s">
        <v>71</v>
      </c>
      <c r="F181" s="27">
        <v>100</v>
      </c>
      <c r="G181" s="27">
        <v>1.1000000000000001</v>
      </c>
      <c r="H181" s="27">
        <v>0.2</v>
      </c>
      <c r="I181" s="27">
        <v>3.8</v>
      </c>
      <c r="J181" s="27">
        <v>24</v>
      </c>
      <c r="K181" s="28">
        <v>71</v>
      </c>
      <c r="L181" s="27"/>
    </row>
    <row r="182" spans="1:12" ht="15.75" customHeight="1" x14ac:dyDescent="0.25">
      <c r="A182" s="30"/>
      <c r="B182" s="31"/>
      <c r="C182" s="32"/>
      <c r="D182" s="33" t="s">
        <v>27</v>
      </c>
      <c r="E182" s="34"/>
      <c r="F182" s="35">
        <f>SUM(F175:F181)</f>
        <v>585</v>
      </c>
      <c r="G182" s="35">
        <f>SUM(G175:G181)</f>
        <v>27.400000000000002</v>
      </c>
      <c r="H182" s="35">
        <f>SUM(H175:H181)</f>
        <v>31.099999999999998</v>
      </c>
      <c r="I182" s="35">
        <f>SUM(I175:I181)</f>
        <v>65.7</v>
      </c>
      <c r="J182" s="35">
        <f>SUM(J175:J181)</f>
        <v>656</v>
      </c>
      <c r="K182" s="36"/>
      <c r="L182" s="35">
        <f>SUM(L175:L181)</f>
        <v>78.05</v>
      </c>
    </row>
    <row r="183" spans="1:12" x14ac:dyDescent="0.25">
      <c r="A183" s="37">
        <f>A175</f>
        <v>2</v>
      </c>
      <c r="B183" s="38">
        <f>B175</f>
        <v>5</v>
      </c>
      <c r="C183" s="39" t="s">
        <v>28</v>
      </c>
      <c r="D183" s="29" t="s">
        <v>29</v>
      </c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29" t="s">
        <v>30</v>
      </c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22"/>
      <c r="B185" s="23"/>
      <c r="C185" s="24"/>
      <c r="D185" s="29" t="s">
        <v>31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32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33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34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35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30"/>
      <c r="B192" s="31"/>
      <c r="C192" s="32"/>
      <c r="D192" s="33" t="s">
        <v>27</v>
      </c>
      <c r="E192" s="34"/>
      <c r="F192" s="35">
        <f>SUM(F183:F191)</f>
        <v>0</v>
      </c>
      <c r="G192" s="35">
        <f>SUM(G183:G191)</f>
        <v>0</v>
      </c>
      <c r="H192" s="35">
        <f>SUM(H183:H191)</f>
        <v>0</v>
      </c>
      <c r="I192" s="35">
        <f>SUM(I183:I191)</f>
        <v>0</v>
      </c>
      <c r="J192" s="35">
        <f>SUM(J183:J191)</f>
        <v>0</v>
      </c>
      <c r="K192" s="36"/>
      <c r="L192" s="35">
        <f>SUM(L183:L191)</f>
        <v>0</v>
      </c>
    </row>
    <row r="193" spans="1:12" ht="15" customHeight="1" x14ac:dyDescent="0.25">
      <c r="A193" s="40">
        <f>A175</f>
        <v>2</v>
      </c>
      <c r="B193" s="41">
        <f>B175</f>
        <v>5</v>
      </c>
      <c r="C193" s="53" t="s">
        <v>36</v>
      </c>
      <c r="D193" s="53"/>
      <c r="E193" s="42"/>
      <c r="F193" s="43">
        <f>F182+F192</f>
        <v>585</v>
      </c>
      <c r="G193" s="43">
        <f>G182+G192</f>
        <v>27.400000000000002</v>
      </c>
      <c r="H193" s="43">
        <f>H182+H192</f>
        <v>31.099999999999998</v>
      </c>
      <c r="I193" s="43">
        <f>I182+I192</f>
        <v>65.7</v>
      </c>
      <c r="J193" s="43">
        <f>J182+J192</f>
        <v>656</v>
      </c>
      <c r="K193" s="43"/>
      <c r="L193" s="43">
        <f>L182+L192</f>
        <v>78.05</v>
      </c>
    </row>
    <row r="194" spans="1:12" ht="12.75" customHeight="1" x14ac:dyDescent="0.25">
      <c r="A194" s="47"/>
      <c r="B194" s="48"/>
      <c r="C194" s="54" t="s">
        <v>37</v>
      </c>
      <c r="D194" s="54"/>
      <c r="E194" s="54"/>
      <c r="F194" s="49">
        <f>(F23+F41+F60+F79+F98+F117+F136+F155+F174+F193)/(IF(F23=0,0,1)+IF(F41=0,0,1)+IF(F60=0,0,1)+IF(F79=0,0,1)+IF(F98=0,0,1)+IF(F117=0,0,1)+IF(F136=0,0,1)+IF(F155=0,0,1)+IF(F174=0,0,1)+IF(F193=0,0,1))</f>
        <v>547.5</v>
      </c>
      <c r="G194" s="49">
        <f>(G23+G41+G60+G79+G98+G117+G136+G155+G174+G193)/(IF(G23=0,0,1)+IF(G41=0,0,1)+IF(G60=0,0,1)+IF(G79=0,0,1)+IF(G98=0,0,1)+IF(G117=0,0,1)+IF(G136=0,0,1)+IF(G155=0,0,1)+IF(G174=0,0,1)+IF(G193=0,0,1))</f>
        <v>31.559999999999995</v>
      </c>
      <c r="H194" s="49">
        <f>(H23+H41+H60+H79+H98+H117+H136+H155+H174+H193)/(IF(H23=0,0,1)+IF(H41=0,0,1)+IF(H60=0,0,1)+IF(H79=0,0,1)+IF(H98=0,0,1)+IF(H117=0,0,1)+IF(H136=0,0,1)+IF(H155=0,0,1)+IF(H174=0,0,1)+IF(H193=0,0,1))</f>
        <v>24.229999999999997</v>
      </c>
      <c r="I194" s="49">
        <f>(I23+I41+I60+I79+I98+I117+I136+I155+I174+I193)/(IF(I23=0,0,1)+IF(I41=0,0,1)+IF(I60=0,0,1)+IF(I79=0,0,1)+IF(I98=0,0,1)+IF(I117=0,0,1)+IF(I136=0,0,1)+IF(I155=0,0,1)+IF(I174=0,0,1)+IF(I193=0,0,1))</f>
        <v>86.53</v>
      </c>
      <c r="J194" s="49">
        <f>(J23+J41+J60+J79+J98+J117+J136+J155+J174+J193)/(IF(J23=0,0,1)+IF(J41=0,0,1)+IF(J60=0,0,1)+IF(J79=0,0,1)+IF(J98=0,0,1)+IF(J117=0,0,1)+IF(J136=0,0,1)+IF(J155=0,0,1)+IF(J174=0,0,1)+IF(J193=0,0,1))</f>
        <v>629.81000000000006</v>
      </c>
      <c r="K194" s="49"/>
      <c r="L194" s="49">
        <f>(L23+L41+L60+L79+L98+L117+L136+L155+L174+L193)/(IF(L23=0,0,1)+IF(L41=0,0,1)+IF(L60=0,0,1)+IF(L79=0,0,1)+IF(L98=0,0,1)+IF(L117=0,0,1)+IF(L136=0,0,1)+IF(L155=0,0,1)+IF(L174=0,0,1)+IF(L193=0,0,1))</f>
        <v>78.049999999999983</v>
      </c>
    </row>
  </sheetData>
  <mergeCells count="14">
    <mergeCell ref="C155:D155"/>
    <mergeCell ref="C174:D174"/>
    <mergeCell ref="C193:D193"/>
    <mergeCell ref="C194:E194"/>
    <mergeCell ref="C60:D60"/>
    <mergeCell ref="C79:D79"/>
    <mergeCell ref="C98:D98"/>
    <mergeCell ref="C117:D117"/>
    <mergeCell ref="C136:D136"/>
    <mergeCell ref="C1:E1"/>
    <mergeCell ref="H1:K1"/>
    <mergeCell ref="H2:K2"/>
    <mergeCell ref="C23:D23"/>
    <mergeCell ref="C41:D41"/>
  </mergeCells>
  <pageMargins left="0.39370078740157483" right="0.39370078740157483" top="0.74803149606299213" bottom="0.74803149606299213" header="0.51181102362204722" footer="0.51181102362204722"/>
  <pageSetup paperSize="9" scale="61" firstPageNumber="0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12</cp:lastModifiedBy>
  <cp:revision>1</cp:revision>
  <cp:lastPrinted>2025-01-31T03:56:41Z</cp:lastPrinted>
  <dcterms:created xsi:type="dcterms:W3CDTF">2022-05-16T14:23:56Z</dcterms:created>
  <dcterms:modified xsi:type="dcterms:W3CDTF">2025-03-26T03:59:40Z</dcterms:modified>
  <dc:language>ru-RU</dc:language>
</cp:coreProperties>
</file>