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. РАБОТА ЗАВУЧ\Документы\2025-2026 уч.год\ПИТАНИЕ\FOOD\МЕНЮ\"/>
    </mc:Choice>
  </mc:AlternateContent>
  <bookViews>
    <workbookView xWindow="-105" yWindow="-105" windowWidth="23250" windowHeight="1257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J107" i="1"/>
  <c r="J118" i="1" s="1"/>
  <c r="I107" i="1"/>
  <c r="I118" i="1" s="1"/>
  <c r="H107" i="1"/>
  <c r="H118" i="1" s="1"/>
  <c r="G107" i="1"/>
  <c r="G118" i="1" s="1"/>
  <c r="F107" i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J31" i="1"/>
  <c r="J42" i="1" s="1"/>
  <c r="I31" i="1"/>
  <c r="I42" i="1" s="1"/>
  <c r="H31" i="1"/>
  <c r="H42" i="1" s="1"/>
  <c r="G31" i="1"/>
  <c r="G42" i="1" s="1"/>
  <c r="F31" i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I12" i="1"/>
  <c r="I23" i="1" s="1"/>
  <c r="H12" i="1"/>
  <c r="H23" i="1" s="1"/>
  <c r="G12" i="1"/>
  <c r="F12" i="1"/>
  <c r="I195" i="1" l="1"/>
  <c r="J195" i="1"/>
  <c r="F118" i="1"/>
  <c r="J176" i="1"/>
  <c r="F99" i="1"/>
  <c r="F42" i="1"/>
  <c r="I80" i="1"/>
  <c r="I196" i="1" s="1"/>
  <c r="G99" i="1"/>
  <c r="L42" i="1"/>
  <c r="L61" i="1"/>
  <c r="L118" i="1"/>
  <c r="H195" i="1"/>
  <c r="H196" i="1" s="1"/>
  <c r="L195" i="1"/>
  <c r="J23" i="1"/>
  <c r="G23" i="1"/>
  <c r="F23" i="1"/>
  <c r="J196" i="1" l="1"/>
  <c r="G196" i="1"/>
  <c r="F196" i="1"/>
  <c r="L196" i="1"/>
</calcChain>
</file>

<file path=xl/sharedStrings.xml><?xml version="1.0" encoding="utf-8"?>
<sst xmlns="http://schemas.openxmlformats.org/spreadsheetml/2006/main" count="266" uniqueCount="72">
  <si>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</si>
  <si>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</si>
  <si>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</si>
  <si>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</si>
  <si>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</si>
  <si>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</si>
  <si>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</si>
  <si>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</si>
  <si>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</si>
  <si>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</si>
  <si>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</si>
  <si>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</si>
  <si>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</si>
  <si>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</si>
  <si>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</si>
  <si>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</si>
  <si>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</si>
  <si>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</si>
  <si>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</si>
  <si>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</si>
  <si>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</si>
  <si>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</si>
  <si>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</si>
  <si>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</si>
  <si>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</si>
  <si>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</si>
  <si>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</si>
  <si>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</si>
  <si>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</si>
  <si>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</si>
  <si>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</si>
  <si>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</si>
  <si>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</si>
  <si>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</si>
  <si>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</si>
  <si>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</si>
  <si>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</si>
  <si>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</si>
  <si>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г. Керчи РК "Школа № 12 им. Героя Советского Союза Н.А. Белякова"</t>
  </si>
  <si>
    <t>Директор</t>
  </si>
  <si>
    <t>Зорина О.В.</t>
  </si>
  <si>
    <t>Какао с молоком</t>
  </si>
  <si>
    <t>Макаронные изделия отварные</t>
  </si>
  <si>
    <t>Кофейный напиток с молоком</t>
  </si>
  <si>
    <t>Чай с лимоном</t>
  </si>
  <si>
    <t>Чай с сахаром</t>
  </si>
  <si>
    <t>Икра кабачковая консервированная</t>
  </si>
  <si>
    <t>Согласовано:</t>
  </si>
  <si>
    <t>сладкое</t>
  </si>
  <si>
    <t>Салат из свеклы отварной</t>
  </si>
  <si>
    <t>Омлет натуральный</t>
  </si>
  <si>
    <t>Сыр (порциями)</t>
  </si>
  <si>
    <t>Компот из смеси сухофруктов</t>
  </si>
  <si>
    <t>Каша вязкая молочная из овсяной крупы с сахаром</t>
  </si>
  <si>
    <t>Кондитерское изделие</t>
  </si>
  <si>
    <t>Каша жидкая из манной крупы с сахаром</t>
  </si>
  <si>
    <t>Тефтели 2-й вариант</t>
  </si>
  <si>
    <t>Плоды</t>
  </si>
  <si>
    <t>Хлеб пшеничный</t>
  </si>
  <si>
    <t>Хлеб ржаной</t>
  </si>
  <si>
    <t>Запеканка из творога</t>
  </si>
  <si>
    <t>Чай с молоком</t>
  </si>
  <si>
    <t>Биточки из птицы</t>
  </si>
  <si>
    <t>Соус сметанный с томатом</t>
  </si>
  <si>
    <t>Чай</t>
  </si>
  <si>
    <t>Котлеты рубленые из птицы</t>
  </si>
  <si>
    <t>Каша рассыпчатая гречневая с маслом</t>
  </si>
  <si>
    <t>Овощи натуральные соленые</t>
  </si>
  <si>
    <t>Соус томатный</t>
  </si>
  <si>
    <t>Плов из птицы</t>
  </si>
  <si>
    <t>Горошек зелёный консервированный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</si>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</sst>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3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K121" sqref="K12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2.28515625" style="1" customWidth="1"/>
    <col min="7" max="7" width="10" style="1" customWidth="1"/>
    <col min="8" max="8" width="7.5703125" style="1" customWidth="1"/>
    <col min="9" max="9" width="7.4257812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1" t="s">
        <v>38</v>
      </c>
      <c r="D1" s="61"/>
      <c r="E1" s="61"/>
      <c r="F1" s="3" t="s">
        <v>47</v>
      </c>
      <c r="G1" s="1" t="s">
        <v>1</v>
      </c>
      <c r="H1" s="62" t="s">
        <v>39</v>
      </c>
      <c r="I1" s="62"/>
      <c r="J1" s="62"/>
      <c r="K1" s="62"/>
    </row>
    <row r="2" spans="1:12" ht="18.75" x14ac:dyDescent="0.25">
      <c r="A2" s="4" t="s">
        <v>2</v>
      </c>
      <c r="C2" s="1"/>
      <c r="G2" s="1" t="s">
        <v>3</v>
      </c>
      <c r="H2" s="62" t="s">
        <v>40</v>
      </c>
      <c r="I2" s="62"/>
      <c r="J2" s="62"/>
      <c r="K2" s="62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2" ht="33.75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18" t="s">
        <v>23</v>
      </c>
      <c r="E6" s="19" t="s">
        <v>53</v>
      </c>
      <c r="F6" s="20">
        <v>220</v>
      </c>
      <c r="G6" s="20">
        <v>9.5</v>
      </c>
      <c r="H6" s="20">
        <v>6.5</v>
      </c>
      <c r="I6" s="20">
        <v>52.8</v>
      </c>
      <c r="J6" s="20">
        <v>308.88</v>
      </c>
      <c r="K6" s="21">
        <v>173</v>
      </c>
      <c r="L6" s="20">
        <v>85.55</v>
      </c>
    </row>
    <row r="7" spans="1:12" x14ac:dyDescent="0.25">
      <c r="A7" s="22"/>
      <c r="B7" s="23"/>
      <c r="C7" s="24"/>
      <c r="D7" s="25" t="s">
        <v>24</v>
      </c>
      <c r="E7" s="26" t="s">
        <v>44</v>
      </c>
      <c r="F7" s="27">
        <v>200</v>
      </c>
      <c r="G7" s="27">
        <v>1</v>
      </c>
      <c r="H7" s="27">
        <v>0.2</v>
      </c>
      <c r="I7" s="27">
        <v>13.9</v>
      </c>
      <c r="J7" s="27">
        <v>62.37</v>
      </c>
      <c r="K7" s="28">
        <v>377</v>
      </c>
      <c r="L7" s="27"/>
    </row>
    <row r="8" spans="1:12" x14ac:dyDescent="0.25">
      <c r="A8" s="22"/>
      <c r="B8" s="23"/>
      <c r="C8" s="24"/>
      <c r="D8" s="29" t="s">
        <v>25</v>
      </c>
      <c r="E8" s="26" t="s">
        <v>58</v>
      </c>
      <c r="F8" s="27">
        <v>30</v>
      </c>
      <c r="G8" s="27">
        <v>2.6</v>
      </c>
      <c r="H8" s="27">
        <v>0.4</v>
      </c>
      <c r="I8" s="27">
        <v>13.5</v>
      </c>
      <c r="J8" s="27">
        <v>68.400000000000006</v>
      </c>
      <c r="K8" s="56">
        <v>13001</v>
      </c>
      <c r="L8" s="27"/>
    </row>
    <row r="9" spans="1:12" x14ac:dyDescent="0.25">
      <c r="A9" s="22"/>
      <c r="B9" s="23"/>
      <c r="C9" s="24"/>
      <c r="D9" s="29" t="s">
        <v>25</v>
      </c>
      <c r="E9" s="26" t="s">
        <v>59</v>
      </c>
      <c r="F9" s="27">
        <v>30</v>
      </c>
      <c r="G9" s="51">
        <v>1.8</v>
      </c>
      <c r="H9" s="27">
        <v>0.3</v>
      </c>
      <c r="I9" s="27">
        <v>13.3</v>
      </c>
      <c r="J9" s="27">
        <v>63</v>
      </c>
      <c r="K9" s="56">
        <v>13003</v>
      </c>
      <c r="L9" s="27"/>
    </row>
    <row r="10" spans="1:12" x14ac:dyDescent="0.25">
      <c r="A10" s="22"/>
      <c r="B10" s="23"/>
      <c r="C10" s="24"/>
      <c r="D10" s="25" t="s">
        <v>26</v>
      </c>
      <c r="E10" s="26" t="s">
        <v>57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47</v>
      </c>
      <c r="K10" s="28">
        <v>338</v>
      </c>
      <c r="L10" s="27"/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30"/>
      <c r="B12" s="31"/>
      <c r="C12" s="32"/>
      <c r="D12" s="33" t="s">
        <v>27</v>
      </c>
      <c r="E12" s="34"/>
      <c r="F12" s="35">
        <f>SUM(F6:F11)</f>
        <v>580</v>
      </c>
      <c r="G12" s="52">
        <f>SUM(G6:G11)</f>
        <v>15.3</v>
      </c>
      <c r="H12" s="35">
        <f>SUM(H6:H11)</f>
        <v>7.8000000000000007</v>
      </c>
      <c r="I12" s="35">
        <f>SUM(I6:I11)</f>
        <v>103.3</v>
      </c>
      <c r="J12" s="35">
        <f>SUM(J6:J11)</f>
        <v>549.65</v>
      </c>
      <c r="K12" s="36"/>
      <c r="L12" s="35">
        <f>SUM(L6:L11)</f>
        <v>85.55</v>
      </c>
    </row>
    <row r="13" spans="1:12" x14ac:dyDescent="0.25">
      <c r="A13" s="37">
        <f>A6</f>
        <v>1</v>
      </c>
      <c r="B13" s="38">
        <f>B6</f>
        <v>1</v>
      </c>
      <c r="C13" s="39" t="s">
        <v>28</v>
      </c>
      <c r="D13" s="29" t="s">
        <v>29</v>
      </c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22"/>
      <c r="B14" s="23"/>
      <c r="C14" s="24"/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30"/>
      <c r="B22" s="31"/>
      <c r="C22" s="32"/>
      <c r="D22" s="33" t="s">
        <v>27</v>
      </c>
      <c r="E22" s="34"/>
      <c r="F22" s="35">
        <f>SUM(F13:F21)</f>
        <v>0</v>
      </c>
      <c r="G22" s="35">
        <f>SUM(G13:G21)</f>
        <v>0</v>
      </c>
      <c r="H22" s="35">
        <f>SUM(H13:H21)</f>
        <v>0</v>
      </c>
      <c r="I22" s="35">
        <f>SUM(I13:I21)</f>
        <v>0</v>
      </c>
      <c r="J22" s="35">
        <f>SUM(J13:J21)</f>
        <v>0</v>
      </c>
      <c r="K22" s="36"/>
      <c r="L22" s="35">
        <f>SUM(L13:L21)</f>
        <v>0</v>
      </c>
    </row>
    <row r="23" spans="1:12" ht="15" customHeight="1" x14ac:dyDescent="0.25">
      <c r="A23" s="40">
        <f>A6</f>
        <v>1</v>
      </c>
      <c r="B23" s="41">
        <f>B6</f>
        <v>1</v>
      </c>
      <c r="C23" s="63" t="s">
        <v>36</v>
      </c>
      <c r="D23" s="63"/>
      <c r="E23" s="42"/>
      <c r="F23" s="43">
        <f>F12+F22</f>
        <v>580</v>
      </c>
      <c r="G23" s="43">
        <f>G12+G22</f>
        <v>15.3</v>
      </c>
      <c r="H23" s="43">
        <f>H12+H22</f>
        <v>7.8000000000000007</v>
      </c>
      <c r="I23" s="43">
        <f>I12+I22</f>
        <v>103.3</v>
      </c>
      <c r="J23" s="43">
        <f>J12+J22</f>
        <v>549.65</v>
      </c>
      <c r="K23" s="43"/>
      <c r="L23" s="43">
        <f>L12+L22</f>
        <v>85.55</v>
      </c>
    </row>
    <row r="24" spans="1:12" x14ac:dyDescent="0.25">
      <c r="A24" s="44">
        <v>1</v>
      </c>
      <c r="B24" s="23">
        <v>2</v>
      </c>
      <c r="C24" s="17" t="s">
        <v>22</v>
      </c>
      <c r="D24" s="18" t="s">
        <v>23</v>
      </c>
      <c r="E24" s="19" t="s">
        <v>60</v>
      </c>
      <c r="F24" s="20">
        <v>120</v>
      </c>
      <c r="G24" s="20">
        <v>18.940000000000001</v>
      </c>
      <c r="H24" s="20">
        <v>12.5</v>
      </c>
      <c r="I24" s="20">
        <v>20</v>
      </c>
      <c r="J24" s="20">
        <v>278.76</v>
      </c>
      <c r="K24" s="21">
        <v>6001</v>
      </c>
      <c r="L24" s="20">
        <v>85.55</v>
      </c>
    </row>
    <row r="25" spans="1:12" x14ac:dyDescent="0.25">
      <c r="A25" s="44"/>
      <c r="B25" s="23"/>
      <c r="C25" s="24"/>
      <c r="D25" s="25" t="s">
        <v>23</v>
      </c>
      <c r="E25" s="26" t="s">
        <v>71</v>
      </c>
      <c r="F25" s="27">
        <v>30</v>
      </c>
      <c r="G25" s="27">
        <v>2.13</v>
      </c>
      <c r="H25" s="27">
        <v>1.5</v>
      </c>
      <c r="I25" s="27">
        <v>16.559999999999999</v>
      </c>
      <c r="J25" s="27">
        <v>88.5</v>
      </c>
      <c r="K25" s="28">
        <v>9004</v>
      </c>
      <c r="L25" s="27"/>
    </row>
    <row r="26" spans="1:12" x14ac:dyDescent="0.25">
      <c r="A26" s="44"/>
      <c r="B26" s="23"/>
      <c r="C26" s="24"/>
      <c r="D26" s="29" t="s">
        <v>24</v>
      </c>
      <c r="E26" s="26" t="s">
        <v>61</v>
      </c>
      <c r="F26" s="27">
        <v>200</v>
      </c>
      <c r="G26" s="27">
        <v>2.29</v>
      </c>
      <c r="H26" s="27">
        <v>1.74</v>
      </c>
      <c r="I26" s="27">
        <v>16.37</v>
      </c>
      <c r="J26" s="27">
        <v>90.57</v>
      </c>
      <c r="K26" s="28">
        <v>378</v>
      </c>
      <c r="L26" s="27"/>
    </row>
    <row r="27" spans="1:12" x14ac:dyDescent="0.25">
      <c r="A27" s="44"/>
      <c r="B27" s="23"/>
      <c r="C27" s="24"/>
      <c r="D27" s="29" t="s">
        <v>26</v>
      </c>
      <c r="E27" s="26" t="s">
        <v>57</v>
      </c>
      <c r="F27" s="27">
        <v>100</v>
      </c>
      <c r="G27" s="27">
        <v>0.4</v>
      </c>
      <c r="H27" s="27">
        <v>0.4</v>
      </c>
      <c r="I27" s="27">
        <v>9.8000000000000007</v>
      </c>
      <c r="J27" s="27">
        <v>47</v>
      </c>
      <c r="K27" s="28">
        <v>338</v>
      </c>
      <c r="L27" s="27"/>
    </row>
    <row r="28" spans="1:12" x14ac:dyDescent="0.25">
      <c r="A28" s="44"/>
      <c r="B28" s="23"/>
      <c r="C28" s="24"/>
      <c r="D28" s="25" t="s">
        <v>25</v>
      </c>
      <c r="E28" s="26" t="s">
        <v>58</v>
      </c>
      <c r="F28" s="27">
        <v>40</v>
      </c>
      <c r="G28" s="51">
        <v>3.44</v>
      </c>
      <c r="H28" s="27">
        <v>0.56000000000000005</v>
      </c>
      <c r="I28" s="27">
        <v>18.04</v>
      </c>
      <c r="J28" s="27">
        <v>91.2</v>
      </c>
      <c r="K28" s="56">
        <v>13001</v>
      </c>
      <c r="L28" s="27"/>
    </row>
    <row r="29" spans="1:12" x14ac:dyDescent="0.25">
      <c r="A29" s="44"/>
      <c r="B29" s="23"/>
      <c r="C29" s="24"/>
      <c r="D29" s="25" t="s">
        <v>25</v>
      </c>
      <c r="E29" s="26" t="s">
        <v>59</v>
      </c>
      <c r="F29" s="27">
        <v>30</v>
      </c>
      <c r="G29" s="51">
        <v>1.8</v>
      </c>
      <c r="H29" s="27">
        <v>0.3</v>
      </c>
      <c r="I29" s="27">
        <v>13.3</v>
      </c>
      <c r="J29" s="27">
        <v>63</v>
      </c>
      <c r="K29" s="56">
        <v>13003</v>
      </c>
      <c r="L29" s="27"/>
    </row>
    <row r="30" spans="1:12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45"/>
      <c r="B31" s="31"/>
      <c r="C31" s="32"/>
      <c r="D31" s="33" t="s">
        <v>27</v>
      </c>
      <c r="E31" s="34"/>
      <c r="F31" s="35">
        <f>SUM(F24:F30)</f>
        <v>520</v>
      </c>
      <c r="G31" s="35">
        <f>SUM(G24:G30)</f>
        <v>29</v>
      </c>
      <c r="H31" s="35">
        <f>SUM(H24:H30)</f>
        <v>17</v>
      </c>
      <c r="I31" s="35">
        <f>SUM(I24:I30)</f>
        <v>94.070000000000007</v>
      </c>
      <c r="J31" s="35">
        <f>SUM(J24:J30)</f>
        <v>659.03</v>
      </c>
      <c r="K31" s="36"/>
      <c r="L31" s="35">
        <f>SUM(L24:L30)</f>
        <v>85.55</v>
      </c>
    </row>
    <row r="32" spans="1:12" x14ac:dyDescent="0.25">
      <c r="A32" s="38">
        <f>A24</f>
        <v>1</v>
      </c>
      <c r="B32" s="38">
        <f>B24</f>
        <v>2</v>
      </c>
      <c r="C32" s="39" t="s">
        <v>28</v>
      </c>
      <c r="D32" s="29" t="s">
        <v>29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27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x14ac:dyDescent="0.25">
      <c r="A42" s="46">
        <f>A24</f>
        <v>1</v>
      </c>
      <c r="B42" s="46">
        <f>B24</f>
        <v>2</v>
      </c>
      <c r="C42" s="63" t="s">
        <v>36</v>
      </c>
      <c r="D42" s="63"/>
      <c r="E42" s="42"/>
      <c r="F42" s="43">
        <f>F31+F41</f>
        <v>520</v>
      </c>
      <c r="G42" s="43">
        <f>G31+G41</f>
        <v>29</v>
      </c>
      <c r="H42" s="43">
        <f>H31+H41</f>
        <v>17</v>
      </c>
      <c r="I42" s="43">
        <f>I31+I41</f>
        <v>94.070000000000007</v>
      </c>
      <c r="J42" s="43">
        <f>J31+J41</f>
        <v>659.03</v>
      </c>
      <c r="K42" s="43"/>
      <c r="L42" s="43">
        <f>L31+L41</f>
        <v>85.55</v>
      </c>
    </row>
    <row r="43" spans="1:12" x14ac:dyDescent="0.25">
      <c r="A43" s="15">
        <v>1</v>
      </c>
      <c r="B43" s="16">
        <v>3</v>
      </c>
      <c r="C43" s="17" t="s">
        <v>22</v>
      </c>
      <c r="D43" s="18" t="s">
        <v>23</v>
      </c>
      <c r="E43" s="19" t="s">
        <v>62</v>
      </c>
      <c r="F43" s="20">
        <v>80</v>
      </c>
      <c r="G43" s="20">
        <v>8.5</v>
      </c>
      <c r="H43" s="20">
        <v>8.61</v>
      </c>
      <c r="I43" s="20">
        <v>5.31</v>
      </c>
      <c r="J43" s="20">
        <v>132.74</v>
      </c>
      <c r="K43" s="21">
        <v>306</v>
      </c>
      <c r="L43" s="20">
        <v>85.55</v>
      </c>
    </row>
    <row r="44" spans="1:12" x14ac:dyDescent="0.25">
      <c r="A44" s="22"/>
      <c r="B44" s="23"/>
      <c r="C44" s="24"/>
      <c r="D44" s="25" t="s">
        <v>23</v>
      </c>
      <c r="E44" s="26" t="s">
        <v>63</v>
      </c>
      <c r="F44" s="27">
        <v>30</v>
      </c>
      <c r="G44" s="27">
        <v>5.29</v>
      </c>
      <c r="H44" s="27">
        <v>14.89</v>
      </c>
      <c r="I44" s="27">
        <v>21.07</v>
      </c>
      <c r="J44" s="27">
        <v>240.3</v>
      </c>
      <c r="K44" s="28">
        <v>331</v>
      </c>
      <c r="L44" s="27"/>
    </row>
    <row r="45" spans="1:12" x14ac:dyDescent="0.25">
      <c r="A45" s="22"/>
      <c r="B45" s="23"/>
      <c r="C45" s="24"/>
      <c r="D45" s="25" t="s">
        <v>23</v>
      </c>
      <c r="E45" s="26" t="s">
        <v>42</v>
      </c>
      <c r="F45" s="27">
        <v>150</v>
      </c>
      <c r="G45" s="27">
        <v>5.78</v>
      </c>
      <c r="H45" s="27">
        <v>0.69</v>
      </c>
      <c r="I45" s="27">
        <v>37.020000000000003</v>
      </c>
      <c r="J45" s="27">
        <v>177.45</v>
      </c>
      <c r="K45" s="28">
        <v>202</v>
      </c>
      <c r="L45" s="27"/>
    </row>
    <row r="46" spans="1:12" x14ac:dyDescent="0.25">
      <c r="A46" s="22"/>
      <c r="B46" s="23"/>
      <c r="C46" s="24"/>
      <c r="D46" s="57" t="s">
        <v>24</v>
      </c>
      <c r="E46" s="26" t="s">
        <v>64</v>
      </c>
      <c r="F46" s="27">
        <v>200</v>
      </c>
      <c r="G46" s="27">
        <v>0.14000000000000001</v>
      </c>
      <c r="H46" s="27">
        <v>0.04</v>
      </c>
      <c r="I46" s="27">
        <v>0.02</v>
      </c>
      <c r="J46" s="27"/>
      <c r="K46" s="27">
        <v>10015</v>
      </c>
      <c r="L46" s="58"/>
    </row>
    <row r="47" spans="1:12" x14ac:dyDescent="0.25">
      <c r="A47" s="22"/>
      <c r="B47" s="23"/>
      <c r="C47" s="24"/>
      <c r="D47" s="57" t="s">
        <v>25</v>
      </c>
      <c r="E47" s="26" t="s">
        <v>59</v>
      </c>
      <c r="F47" s="27">
        <v>30</v>
      </c>
      <c r="G47" s="27">
        <v>1.8</v>
      </c>
      <c r="H47" s="27">
        <v>0.3</v>
      </c>
      <c r="I47" s="27">
        <v>13.3</v>
      </c>
      <c r="J47" s="27">
        <v>63</v>
      </c>
      <c r="K47" s="60">
        <v>13003</v>
      </c>
      <c r="L47" s="58"/>
    </row>
    <row r="48" spans="1:12" x14ac:dyDescent="0.25">
      <c r="A48" s="22"/>
      <c r="B48" s="23"/>
      <c r="C48" s="24"/>
      <c r="D48" s="59" t="s">
        <v>29</v>
      </c>
      <c r="E48" s="26" t="s">
        <v>49</v>
      </c>
      <c r="F48" s="27">
        <v>60</v>
      </c>
      <c r="G48" s="27">
        <v>0.86</v>
      </c>
      <c r="H48" s="27">
        <v>3.65</v>
      </c>
      <c r="I48" s="27">
        <v>5.0199999999999996</v>
      </c>
      <c r="J48" s="27">
        <v>56.3</v>
      </c>
      <c r="K48" s="27">
        <v>52</v>
      </c>
      <c r="L48" s="58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x14ac:dyDescent="0.25">
      <c r="A50" s="30"/>
      <c r="B50" s="31"/>
      <c r="C50" s="32"/>
      <c r="D50" s="33" t="s">
        <v>27</v>
      </c>
      <c r="E50" s="34"/>
      <c r="F50" s="35">
        <f>SUM(F43:F49)</f>
        <v>550</v>
      </c>
      <c r="G50" s="35">
        <f>SUM(G43:G49)</f>
        <v>22.37</v>
      </c>
      <c r="H50" s="35">
        <f>SUM(H43:H49)</f>
        <v>28.18</v>
      </c>
      <c r="I50" s="35">
        <f>SUM(I43:I49)</f>
        <v>81.740000000000009</v>
      </c>
      <c r="J50" s="35">
        <f>SUM(J43:J49)</f>
        <v>669.79</v>
      </c>
      <c r="K50" s="36"/>
      <c r="L50" s="35">
        <f>SUM(L43:L49)</f>
        <v>85.55</v>
      </c>
    </row>
    <row r="51" spans="1:12" x14ac:dyDescent="0.25">
      <c r="A51" s="37">
        <f>A43</f>
        <v>1</v>
      </c>
      <c r="B51" s="38">
        <f>B43</f>
        <v>3</v>
      </c>
      <c r="C51" s="39" t="s">
        <v>28</v>
      </c>
      <c r="D51" s="29" t="s">
        <v>29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27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x14ac:dyDescent="0.25">
      <c r="A61" s="40">
        <f>A43</f>
        <v>1</v>
      </c>
      <c r="B61" s="41">
        <f>B43</f>
        <v>3</v>
      </c>
      <c r="C61" s="63" t="s">
        <v>36</v>
      </c>
      <c r="D61" s="63"/>
      <c r="E61" s="42"/>
      <c r="F61" s="43">
        <f>F50+F60</f>
        <v>550</v>
      </c>
      <c r="G61" s="43">
        <f>G50+G60</f>
        <v>22.37</v>
      </c>
      <c r="H61" s="43">
        <f>H50+H60</f>
        <v>28.18</v>
      </c>
      <c r="I61" s="43">
        <f>I50+I60</f>
        <v>81.740000000000009</v>
      </c>
      <c r="J61" s="43">
        <f>J50+J60</f>
        <v>669.79</v>
      </c>
      <c r="K61" s="43"/>
      <c r="L61" s="43">
        <f>L50+L60</f>
        <v>85.55</v>
      </c>
    </row>
    <row r="62" spans="1:12" x14ac:dyDescent="0.25">
      <c r="A62" s="15">
        <v>1</v>
      </c>
      <c r="B62" s="16">
        <v>4</v>
      </c>
      <c r="C62" s="17" t="s">
        <v>22</v>
      </c>
      <c r="D62" s="18" t="s">
        <v>23</v>
      </c>
      <c r="E62" s="19" t="s">
        <v>65</v>
      </c>
      <c r="F62" s="20">
        <v>80</v>
      </c>
      <c r="G62" s="20">
        <v>8.1</v>
      </c>
      <c r="H62" s="20">
        <v>11.71</v>
      </c>
      <c r="I62" s="20">
        <v>10.46</v>
      </c>
      <c r="J62" s="20">
        <v>180.24</v>
      </c>
      <c r="K62" s="21">
        <v>294</v>
      </c>
      <c r="L62" s="20">
        <v>85.55</v>
      </c>
    </row>
    <row r="63" spans="1:12" x14ac:dyDescent="0.25">
      <c r="A63" s="22"/>
      <c r="B63" s="23"/>
      <c r="C63" s="24"/>
      <c r="D63" s="25" t="s">
        <v>23</v>
      </c>
      <c r="E63" s="26" t="s">
        <v>63</v>
      </c>
      <c r="F63" s="27">
        <v>30</v>
      </c>
      <c r="G63" s="27">
        <v>5.29</v>
      </c>
      <c r="H63" s="27">
        <v>14.99</v>
      </c>
      <c r="I63" s="27">
        <v>21.07</v>
      </c>
      <c r="J63" s="27">
        <v>240.3</v>
      </c>
      <c r="K63" s="28">
        <v>331</v>
      </c>
      <c r="L63" s="27"/>
    </row>
    <row r="64" spans="1:12" x14ac:dyDescent="0.25">
      <c r="A64" s="22"/>
      <c r="B64" s="23"/>
      <c r="C64" s="24"/>
      <c r="D64" s="25" t="s">
        <v>23</v>
      </c>
      <c r="E64" s="26" t="s">
        <v>66</v>
      </c>
      <c r="F64" s="27">
        <v>150</v>
      </c>
      <c r="G64" s="27">
        <v>8.3000000000000007</v>
      </c>
      <c r="H64" s="27">
        <v>8.9499999999999993</v>
      </c>
      <c r="I64" s="27">
        <v>37.369999999999997</v>
      </c>
      <c r="J64" s="27">
        <v>262.5</v>
      </c>
      <c r="K64" s="28">
        <v>171</v>
      </c>
      <c r="L64" s="27"/>
    </row>
    <row r="65" spans="1:12" x14ac:dyDescent="0.25">
      <c r="A65" s="22"/>
      <c r="B65" s="23"/>
      <c r="C65" s="24"/>
      <c r="D65" s="29" t="s">
        <v>24</v>
      </c>
      <c r="E65" s="26" t="s">
        <v>45</v>
      </c>
      <c r="F65" s="27">
        <v>200</v>
      </c>
      <c r="G65" s="27">
        <v>0.93</v>
      </c>
      <c r="H65" s="27">
        <v>0.24</v>
      </c>
      <c r="I65" s="27">
        <v>14.11</v>
      </c>
      <c r="J65" s="27">
        <v>62.19</v>
      </c>
      <c r="K65" s="28">
        <v>376</v>
      </c>
      <c r="L65" s="27"/>
    </row>
    <row r="66" spans="1:12" x14ac:dyDescent="0.25">
      <c r="A66" s="22"/>
      <c r="B66" s="23"/>
      <c r="C66" s="24"/>
      <c r="D66" s="29" t="s">
        <v>25</v>
      </c>
      <c r="E66" s="26" t="s">
        <v>58</v>
      </c>
      <c r="F66" s="27">
        <v>30</v>
      </c>
      <c r="G66" s="27">
        <v>2.58</v>
      </c>
      <c r="H66" s="27">
        <v>0.42</v>
      </c>
      <c r="I66" s="27">
        <v>13.53</v>
      </c>
      <c r="J66" s="27">
        <v>68.400000000000006</v>
      </c>
      <c r="K66" s="56">
        <v>13001</v>
      </c>
      <c r="L66" s="27"/>
    </row>
    <row r="67" spans="1:12" x14ac:dyDescent="0.25">
      <c r="A67" s="22"/>
      <c r="B67" s="23"/>
      <c r="C67" s="24"/>
      <c r="D67" s="25" t="s">
        <v>26</v>
      </c>
      <c r="E67" s="26" t="s">
        <v>57</v>
      </c>
      <c r="F67" s="27">
        <v>100</v>
      </c>
      <c r="G67" s="27">
        <v>0.4</v>
      </c>
      <c r="H67" s="27">
        <v>0.4</v>
      </c>
      <c r="I67" s="27">
        <v>9.8000000000000007</v>
      </c>
      <c r="J67" s="27">
        <v>47</v>
      </c>
      <c r="K67" s="28">
        <v>338</v>
      </c>
      <c r="L67" s="27"/>
    </row>
    <row r="68" spans="1:12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30"/>
      <c r="B69" s="31"/>
      <c r="C69" s="32"/>
      <c r="D69" s="33" t="s">
        <v>27</v>
      </c>
      <c r="E69" s="34"/>
      <c r="F69" s="35">
        <f>SUM(F62:F68)</f>
        <v>590</v>
      </c>
      <c r="G69" s="35">
        <f>SUM(G62:G68)</f>
        <v>25.6</v>
      </c>
      <c r="H69" s="35">
        <f>SUM(H62:H68)</f>
        <v>36.710000000000008</v>
      </c>
      <c r="I69" s="35">
        <f>SUM(I62:I68)</f>
        <v>106.34</v>
      </c>
      <c r="J69" s="35">
        <f>SUM(J62:J68)</f>
        <v>860.63</v>
      </c>
      <c r="K69" s="36"/>
      <c r="L69" s="35">
        <f>SUM(L62:L68)</f>
        <v>85.55</v>
      </c>
    </row>
    <row r="70" spans="1:12" x14ac:dyDescent="0.25">
      <c r="A70" s="37">
        <f>A62</f>
        <v>1</v>
      </c>
      <c r="B70" s="38">
        <f>B62</f>
        <v>4</v>
      </c>
      <c r="C70" s="39" t="s">
        <v>28</v>
      </c>
      <c r="D70" s="29" t="s">
        <v>29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27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x14ac:dyDescent="0.25">
      <c r="A80" s="40">
        <f>A62</f>
        <v>1</v>
      </c>
      <c r="B80" s="41">
        <f>B62</f>
        <v>4</v>
      </c>
      <c r="C80" s="63" t="s">
        <v>36</v>
      </c>
      <c r="D80" s="63"/>
      <c r="E80" s="42"/>
      <c r="F80" s="43">
        <f>F69+F79</f>
        <v>590</v>
      </c>
      <c r="G80" s="43">
        <f>G69+G79</f>
        <v>25.6</v>
      </c>
      <c r="H80" s="43">
        <f>H69+H79</f>
        <v>36.710000000000008</v>
      </c>
      <c r="I80" s="43">
        <f>I69+I79</f>
        <v>106.34</v>
      </c>
      <c r="J80" s="43">
        <f>J69+J79</f>
        <v>860.63</v>
      </c>
      <c r="K80" s="43"/>
      <c r="L80" s="43">
        <f>L69+L79</f>
        <v>85.55</v>
      </c>
    </row>
    <row r="81" spans="1:12" x14ac:dyDescent="0.25">
      <c r="A81" s="15">
        <v>1</v>
      </c>
      <c r="B81" s="16">
        <v>5</v>
      </c>
      <c r="C81" s="17" t="s">
        <v>22</v>
      </c>
      <c r="D81" s="18" t="s">
        <v>23</v>
      </c>
      <c r="E81" s="19" t="s">
        <v>50</v>
      </c>
      <c r="F81" s="20">
        <v>180</v>
      </c>
      <c r="G81" s="20">
        <v>16.7</v>
      </c>
      <c r="H81" s="20">
        <v>29.8</v>
      </c>
      <c r="I81" s="20">
        <v>3.2</v>
      </c>
      <c r="J81" s="20">
        <v>347.6</v>
      </c>
      <c r="K81" s="21">
        <v>210</v>
      </c>
      <c r="L81" s="20">
        <v>85.55</v>
      </c>
    </row>
    <row r="82" spans="1:12" x14ac:dyDescent="0.25">
      <c r="A82" s="22"/>
      <c r="B82" s="23"/>
      <c r="C82" s="24"/>
      <c r="D82" s="25"/>
      <c r="E82" s="26"/>
      <c r="F82" s="27"/>
      <c r="G82" s="27"/>
      <c r="H82" s="27"/>
      <c r="I82" s="27"/>
      <c r="J82" s="27"/>
      <c r="K82" s="28"/>
      <c r="L82" s="27"/>
    </row>
    <row r="83" spans="1:12" x14ac:dyDescent="0.25">
      <c r="A83" s="22"/>
      <c r="B83" s="23"/>
      <c r="C83" s="24"/>
      <c r="D83" s="29" t="s">
        <v>24</v>
      </c>
      <c r="E83" s="26" t="s">
        <v>43</v>
      </c>
      <c r="F83" s="27">
        <v>200</v>
      </c>
      <c r="G83" s="27">
        <v>4.3</v>
      </c>
      <c r="H83" s="27">
        <v>2.2400000000000002</v>
      </c>
      <c r="I83" s="27">
        <v>30.52</v>
      </c>
      <c r="J83" s="27">
        <v>156.66</v>
      </c>
      <c r="K83" s="28">
        <v>523</v>
      </c>
      <c r="L83" s="27"/>
    </row>
    <row r="84" spans="1:12" x14ac:dyDescent="0.25">
      <c r="A84" s="22"/>
      <c r="B84" s="23"/>
      <c r="C84" s="24"/>
      <c r="D84" s="29" t="s">
        <v>25</v>
      </c>
      <c r="E84" s="26" t="s">
        <v>58</v>
      </c>
      <c r="F84" s="27">
        <v>30</v>
      </c>
      <c r="G84" s="27">
        <v>2.6</v>
      </c>
      <c r="H84" s="27">
        <v>0.4</v>
      </c>
      <c r="I84" s="27">
        <v>13.5</v>
      </c>
      <c r="J84" s="27">
        <v>68.400000000000006</v>
      </c>
      <c r="K84" s="56">
        <v>13001</v>
      </c>
      <c r="L84" s="27"/>
    </row>
    <row r="85" spans="1:12" x14ac:dyDescent="0.25">
      <c r="A85" s="22"/>
      <c r="B85" s="23"/>
      <c r="C85" s="24"/>
      <c r="D85" s="29" t="s">
        <v>48</v>
      </c>
      <c r="E85" s="26" t="s">
        <v>54</v>
      </c>
      <c r="F85" s="27">
        <v>30</v>
      </c>
      <c r="G85" s="27">
        <v>2.2000000000000002</v>
      </c>
      <c r="H85" s="27">
        <v>2.8</v>
      </c>
      <c r="I85" s="27">
        <v>21.9</v>
      </c>
      <c r="J85" s="27">
        <v>122.1</v>
      </c>
      <c r="K85" s="28"/>
      <c r="L85" s="27"/>
    </row>
    <row r="86" spans="1:12" x14ac:dyDescent="0.25">
      <c r="A86" s="22"/>
      <c r="B86" s="23"/>
      <c r="C86" s="24"/>
      <c r="D86" s="25" t="s">
        <v>25</v>
      </c>
      <c r="E86" s="26" t="s">
        <v>59</v>
      </c>
      <c r="F86" s="27">
        <v>20</v>
      </c>
      <c r="G86" s="27">
        <v>1.2</v>
      </c>
      <c r="H86" s="27">
        <v>0.2</v>
      </c>
      <c r="I86" s="27">
        <v>8.9</v>
      </c>
      <c r="J86" s="27">
        <v>42</v>
      </c>
      <c r="K86" s="56">
        <v>13003</v>
      </c>
      <c r="L86" s="27"/>
    </row>
    <row r="87" spans="1:12" x14ac:dyDescent="0.25">
      <c r="A87" s="22"/>
      <c r="B87" s="23"/>
      <c r="C87" s="24"/>
      <c r="D87" s="25" t="s">
        <v>29</v>
      </c>
      <c r="E87" s="26" t="s">
        <v>46</v>
      </c>
      <c r="F87" s="27">
        <v>60</v>
      </c>
      <c r="G87" s="27">
        <v>1.1399999999999999</v>
      </c>
      <c r="H87" s="27">
        <v>5.34</v>
      </c>
      <c r="I87" s="27">
        <v>4.62</v>
      </c>
      <c r="J87" s="27">
        <v>71.400000000000006</v>
      </c>
      <c r="K87" s="28"/>
      <c r="L87" s="27"/>
    </row>
    <row r="88" spans="1:12" x14ac:dyDescent="0.25">
      <c r="A88" s="30"/>
      <c r="B88" s="31"/>
      <c r="C88" s="32"/>
      <c r="D88" s="33" t="s">
        <v>27</v>
      </c>
      <c r="E88" s="34"/>
      <c r="F88" s="35">
        <f>SUM(F81:F87)</f>
        <v>520</v>
      </c>
      <c r="G88" s="35">
        <f>SUM(G81:G87)</f>
        <v>28.14</v>
      </c>
      <c r="H88" s="35">
        <f>SUM(H81:H87)</f>
        <v>40.78</v>
      </c>
      <c r="I88" s="35">
        <f>SUM(I81:I87)</f>
        <v>82.640000000000015</v>
      </c>
      <c r="J88" s="35">
        <f>SUM(J81:J87)</f>
        <v>808.16</v>
      </c>
      <c r="K88" s="36"/>
      <c r="L88" s="35">
        <f>SUM(L81:L87)</f>
        <v>85.55</v>
      </c>
    </row>
    <row r="89" spans="1:12" x14ac:dyDescent="0.25">
      <c r="A89" s="37">
        <f>A81</f>
        <v>1</v>
      </c>
      <c r="B89" s="38">
        <f>B81</f>
        <v>5</v>
      </c>
      <c r="C89" s="39" t="s">
        <v>28</v>
      </c>
      <c r="D89" s="29" t="s">
        <v>29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30"/>
      <c r="B98" s="31"/>
      <c r="C98" s="32"/>
      <c r="D98" s="33" t="s">
        <v>27</v>
      </c>
      <c r="E98" s="34"/>
      <c r="F98" s="35">
        <f>SUM(F89:F97)</f>
        <v>0</v>
      </c>
      <c r="G98" s="35">
        <f>SUM(G89:G97)</f>
        <v>0</v>
      </c>
      <c r="H98" s="35">
        <f>SUM(H89:H97)</f>
        <v>0</v>
      </c>
      <c r="I98" s="35">
        <f>SUM(I89:I97)</f>
        <v>0</v>
      </c>
      <c r="J98" s="35">
        <f>SUM(J89:J97)</f>
        <v>0</v>
      </c>
      <c r="K98" s="36"/>
      <c r="L98" s="35">
        <f>SUM(L89:L97)</f>
        <v>0</v>
      </c>
    </row>
    <row r="99" spans="1:12" ht="15.75" customHeight="1" x14ac:dyDescent="0.25">
      <c r="A99" s="40">
        <f>A81</f>
        <v>1</v>
      </c>
      <c r="B99" s="41">
        <f>B81</f>
        <v>5</v>
      </c>
      <c r="C99" s="63" t="s">
        <v>36</v>
      </c>
      <c r="D99" s="63"/>
      <c r="E99" s="42"/>
      <c r="F99" s="43">
        <f>F88+F98</f>
        <v>520</v>
      </c>
      <c r="G99" s="43">
        <f>G88+G98</f>
        <v>28.14</v>
      </c>
      <c r="H99" s="43">
        <f>H88+H98</f>
        <v>40.78</v>
      </c>
      <c r="I99" s="43">
        <f>I88+I98</f>
        <v>82.640000000000015</v>
      </c>
      <c r="J99" s="43">
        <f>J88+J98</f>
        <v>808.16</v>
      </c>
      <c r="K99" s="43"/>
      <c r="L99" s="43">
        <f>L88+L98</f>
        <v>85.55</v>
      </c>
    </row>
    <row r="100" spans="1:12" x14ac:dyDescent="0.25">
      <c r="A100" s="15">
        <v>2</v>
      </c>
      <c r="B100" s="16">
        <v>1</v>
      </c>
      <c r="C100" s="17" t="s">
        <v>22</v>
      </c>
      <c r="D100" s="18" t="s">
        <v>23</v>
      </c>
      <c r="E100" s="19" t="s">
        <v>55</v>
      </c>
      <c r="F100" s="20">
        <v>220</v>
      </c>
      <c r="G100" s="20">
        <v>6.4</v>
      </c>
      <c r="H100" s="20">
        <v>3.7</v>
      </c>
      <c r="I100" s="20">
        <v>44.6</v>
      </c>
      <c r="J100" s="20">
        <v>237.88</v>
      </c>
      <c r="K100" s="21">
        <v>181</v>
      </c>
      <c r="L100" s="20">
        <v>85.55</v>
      </c>
    </row>
    <row r="101" spans="1:12" x14ac:dyDescent="0.25">
      <c r="A101" s="22"/>
      <c r="B101" s="23"/>
      <c r="C101" s="24"/>
      <c r="D101" s="25"/>
      <c r="E101" s="26"/>
      <c r="F101" s="27"/>
      <c r="G101" s="27"/>
      <c r="H101" s="27"/>
      <c r="I101" s="27"/>
      <c r="J101" s="27"/>
      <c r="K101" s="28"/>
      <c r="L101" s="27"/>
    </row>
    <row r="102" spans="1:12" x14ac:dyDescent="0.25">
      <c r="A102" s="22"/>
      <c r="B102" s="23"/>
      <c r="C102" s="24"/>
      <c r="D102" s="29" t="s">
        <v>24</v>
      </c>
      <c r="E102" s="26" t="s">
        <v>41</v>
      </c>
      <c r="F102" s="27">
        <v>200</v>
      </c>
      <c r="G102" s="27">
        <v>3.9</v>
      </c>
      <c r="H102" s="27">
        <v>3.8</v>
      </c>
      <c r="I102" s="27">
        <v>25.1</v>
      </c>
      <c r="J102" s="27">
        <v>151.36000000000001</v>
      </c>
      <c r="K102" s="28">
        <v>382</v>
      </c>
      <c r="L102" s="27"/>
    </row>
    <row r="103" spans="1:12" x14ac:dyDescent="0.25">
      <c r="A103" s="22"/>
      <c r="B103" s="23"/>
      <c r="C103" s="24"/>
      <c r="D103" s="29" t="s">
        <v>25</v>
      </c>
      <c r="E103" s="26" t="s">
        <v>58</v>
      </c>
      <c r="F103" s="27">
        <v>50</v>
      </c>
      <c r="G103" s="27">
        <v>4.3</v>
      </c>
      <c r="H103" s="27">
        <v>0.7</v>
      </c>
      <c r="I103" s="27">
        <v>22.6</v>
      </c>
      <c r="J103" s="27">
        <v>114</v>
      </c>
      <c r="K103" s="56">
        <v>13001</v>
      </c>
      <c r="L103" s="27"/>
    </row>
    <row r="104" spans="1:12" x14ac:dyDescent="0.25">
      <c r="A104" s="22"/>
      <c r="B104" s="23"/>
      <c r="C104" s="24"/>
      <c r="D104" s="29" t="s">
        <v>26</v>
      </c>
      <c r="E104" s="26"/>
      <c r="F104" s="27"/>
      <c r="G104" s="27"/>
      <c r="H104" s="27"/>
      <c r="I104" s="27"/>
      <c r="J104" s="27"/>
      <c r="K104" s="28"/>
      <c r="L104" s="27"/>
    </row>
    <row r="105" spans="1:12" x14ac:dyDescent="0.25">
      <c r="A105" s="22"/>
      <c r="B105" s="23"/>
      <c r="C105" s="24"/>
      <c r="D105" s="50" t="s">
        <v>48</v>
      </c>
      <c r="E105" s="26" t="s">
        <v>54</v>
      </c>
      <c r="F105" s="27">
        <v>30</v>
      </c>
      <c r="G105" s="27">
        <v>2.2200000000000002</v>
      </c>
      <c r="H105" s="27">
        <v>2.82</v>
      </c>
      <c r="I105" s="27">
        <v>31.93</v>
      </c>
      <c r="J105" s="27">
        <v>122.1</v>
      </c>
      <c r="K105" s="28"/>
      <c r="L105" s="27"/>
    </row>
    <row r="106" spans="1:12" x14ac:dyDescent="0.25">
      <c r="A106" s="22"/>
      <c r="B106" s="23"/>
      <c r="C106" s="24"/>
      <c r="D106" s="50"/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30"/>
      <c r="B107" s="31"/>
      <c r="C107" s="32"/>
      <c r="D107" s="33" t="s">
        <v>27</v>
      </c>
      <c r="E107" s="34"/>
      <c r="F107" s="35">
        <f>SUM(F100:F106)</f>
        <v>500</v>
      </c>
      <c r="G107" s="35">
        <f>SUM(G100:G106)</f>
        <v>16.82</v>
      </c>
      <c r="H107" s="35">
        <f>SUM(H100:H106)</f>
        <v>11.02</v>
      </c>
      <c r="I107" s="35">
        <f>SUM(I100:I106)</f>
        <v>124.23000000000002</v>
      </c>
      <c r="J107" s="35">
        <f>SUM(J100:J106)</f>
        <v>625.34</v>
      </c>
      <c r="K107" s="36"/>
      <c r="L107" s="35">
        <f>SUM(L100:L106)</f>
        <v>85.55</v>
      </c>
    </row>
    <row r="108" spans="1:12" x14ac:dyDescent="0.25">
      <c r="A108" s="37">
        <f>A100</f>
        <v>2</v>
      </c>
      <c r="B108" s="38">
        <f>B100</f>
        <v>1</v>
      </c>
      <c r="C108" s="39" t="s">
        <v>28</v>
      </c>
      <c r="D108" s="29" t="s">
        <v>29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30"/>
      <c r="B117" s="31"/>
      <c r="C117" s="32"/>
      <c r="D117" s="33" t="s">
        <v>27</v>
      </c>
      <c r="E117" s="34"/>
      <c r="F117" s="35">
        <f>SUM(F108:F116)</f>
        <v>0</v>
      </c>
      <c r="G117" s="35">
        <f>SUM(G108:G116)</f>
        <v>0</v>
      </c>
      <c r="H117" s="35">
        <f>SUM(H108:H116)</f>
        <v>0</v>
      </c>
      <c r="I117" s="35">
        <f>SUM(I108:I116)</f>
        <v>0</v>
      </c>
      <c r="J117" s="35">
        <f>SUM(J108:J116)</f>
        <v>0</v>
      </c>
      <c r="K117" s="36"/>
      <c r="L117" s="35">
        <f>SUM(L108:L116)</f>
        <v>0</v>
      </c>
    </row>
    <row r="118" spans="1:12" ht="15" customHeight="1" x14ac:dyDescent="0.25">
      <c r="A118" s="40">
        <f>A100</f>
        <v>2</v>
      </c>
      <c r="B118" s="41">
        <f>B100</f>
        <v>1</v>
      </c>
      <c r="C118" s="63" t="s">
        <v>36</v>
      </c>
      <c r="D118" s="63"/>
      <c r="E118" s="42"/>
      <c r="F118" s="43">
        <f>F107+F117</f>
        <v>500</v>
      </c>
      <c r="G118" s="43">
        <f>G107+G117</f>
        <v>16.82</v>
      </c>
      <c r="H118" s="43">
        <f>H107+H117</f>
        <v>11.02</v>
      </c>
      <c r="I118" s="43">
        <f>I107+I117</f>
        <v>124.23000000000002</v>
      </c>
      <c r="J118" s="43">
        <f>J107+J117</f>
        <v>625.34</v>
      </c>
      <c r="K118" s="43"/>
      <c r="L118" s="43">
        <f>L107+L117</f>
        <v>85.55</v>
      </c>
    </row>
    <row r="119" spans="1:12" x14ac:dyDescent="0.25">
      <c r="A119" s="44">
        <v>2</v>
      </c>
      <c r="B119" s="23">
        <v>2</v>
      </c>
      <c r="C119" s="17" t="s">
        <v>22</v>
      </c>
      <c r="D119" s="18" t="s">
        <v>23</v>
      </c>
      <c r="E119" s="19" t="s">
        <v>60</v>
      </c>
      <c r="F119" s="20">
        <v>120</v>
      </c>
      <c r="G119" s="20">
        <v>19.100000000000001</v>
      </c>
      <c r="H119" s="20">
        <v>14.3</v>
      </c>
      <c r="I119" s="20">
        <v>24.8</v>
      </c>
      <c r="J119" s="20">
        <v>308.19</v>
      </c>
      <c r="K119" s="21">
        <v>223</v>
      </c>
      <c r="L119" s="20">
        <v>85.55</v>
      </c>
    </row>
    <row r="120" spans="1:12" x14ac:dyDescent="0.25">
      <c r="A120" s="44"/>
      <c r="B120" s="23"/>
      <c r="C120" s="24"/>
      <c r="D120" s="25" t="s">
        <v>23</v>
      </c>
      <c r="E120" s="26" t="s">
        <v>71</v>
      </c>
      <c r="F120" s="27">
        <v>30</v>
      </c>
      <c r="G120" s="27">
        <v>2.13</v>
      </c>
      <c r="H120" s="27">
        <v>1.5</v>
      </c>
      <c r="I120" s="27">
        <v>16.559999999999999</v>
      </c>
      <c r="J120" s="27">
        <v>88.5</v>
      </c>
      <c r="K120" s="28">
        <v>9004</v>
      </c>
      <c r="L120" s="27"/>
    </row>
    <row r="121" spans="1:12" x14ac:dyDescent="0.25">
      <c r="A121" s="44"/>
      <c r="B121" s="23"/>
      <c r="C121" s="24"/>
      <c r="D121" s="29" t="s">
        <v>24</v>
      </c>
      <c r="E121" s="26" t="s">
        <v>61</v>
      </c>
      <c r="F121" s="27">
        <v>200</v>
      </c>
      <c r="G121" s="27">
        <v>2.2999999999999998</v>
      </c>
      <c r="H121" s="27">
        <v>1.7</v>
      </c>
      <c r="I121" s="27">
        <v>16.399999999999999</v>
      </c>
      <c r="J121" s="27">
        <v>90.57</v>
      </c>
      <c r="K121" s="28">
        <v>378</v>
      </c>
      <c r="L121" s="27"/>
    </row>
    <row r="122" spans="1:12" x14ac:dyDescent="0.25">
      <c r="A122" s="44"/>
      <c r="B122" s="23"/>
      <c r="C122" s="24"/>
      <c r="D122" s="29" t="s">
        <v>25</v>
      </c>
      <c r="E122" s="26" t="s">
        <v>58</v>
      </c>
      <c r="F122" s="27">
        <v>40</v>
      </c>
      <c r="G122" s="27">
        <v>3.4</v>
      </c>
      <c r="H122" s="27">
        <v>0.6</v>
      </c>
      <c r="I122" s="27">
        <v>18</v>
      </c>
      <c r="J122" s="27">
        <v>91.2</v>
      </c>
      <c r="K122" s="56">
        <v>13001</v>
      </c>
      <c r="L122" s="27"/>
    </row>
    <row r="123" spans="1:12" x14ac:dyDescent="0.25">
      <c r="A123" s="44"/>
      <c r="B123" s="23"/>
      <c r="C123" s="24"/>
      <c r="D123" s="29" t="s">
        <v>26</v>
      </c>
      <c r="E123" s="26" t="s">
        <v>57</v>
      </c>
      <c r="F123" s="27">
        <v>100</v>
      </c>
      <c r="G123" s="27">
        <v>0.4</v>
      </c>
      <c r="H123" s="27">
        <v>0.4</v>
      </c>
      <c r="I123" s="27">
        <v>9.8000000000000007</v>
      </c>
      <c r="J123" s="27">
        <v>47</v>
      </c>
      <c r="K123" s="28">
        <v>338</v>
      </c>
      <c r="L123" s="27"/>
    </row>
    <row r="124" spans="1:12" x14ac:dyDescent="0.25">
      <c r="A124" s="44"/>
      <c r="B124" s="23"/>
      <c r="C124" s="24"/>
      <c r="D124" s="25" t="s">
        <v>25</v>
      </c>
      <c r="E124" s="26" t="s">
        <v>59</v>
      </c>
      <c r="F124" s="27">
        <v>40</v>
      </c>
      <c r="G124" s="27">
        <v>2.2999999999999998</v>
      </c>
      <c r="H124" s="27">
        <v>0.4</v>
      </c>
      <c r="I124" s="27">
        <v>17.8</v>
      </c>
      <c r="J124" s="27">
        <v>84</v>
      </c>
      <c r="K124" s="56">
        <v>13003</v>
      </c>
      <c r="L124" s="27"/>
    </row>
    <row r="125" spans="1:12" x14ac:dyDescent="0.25">
      <c r="A125" s="44"/>
      <c r="B125" s="23"/>
      <c r="C125" s="24"/>
      <c r="D125" s="25" t="s">
        <v>48</v>
      </c>
      <c r="E125" s="26" t="s">
        <v>54</v>
      </c>
      <c r="F125" s="27">
        <v>30</v>
      </c>
      <c r="G125" s="27">
        <v>2.2000000000000002</v>
      </c>
      <c r="H125" s="27">
        <v>2.8</v>
      </c>
      <c r="I125" s="27">
        <v>21.9</v>
      </c>
      <c r="J125" s="27">
        <v>122.1</v>
      </c>
      <c r="K125" s="28"/>
      <c r="L125" s="27"/>
    </row>
    <row r="126" spans="1:12" x14ac:dyDescent="0.25">
      <c r="A126" s="45"/>
      <c r="B126" s="31"/>
      <c r="C126" s="32"/>
      <c r="D126" s="33" t="s">
        <v>27</v>
      </c>
      <c r="E126" s="34"/>
      <c r="F126" s="35">
        <f>SUM(F119:F125)</f>
        <v>560</v>
      </c>
      <c r="G126" s="35">
        <f>SUM(G119:G125)</f>
        <v>31.83</v>
      </c>
      <c r="H126" s="35">
        <f>SUM(H119:H125)</f>
        <v>21.7</v>
      </c>
      <c r="I126" s="35">
        <f>SUM(I119:I125)</f>
        <v>125.25999999999999</v>
      </c>
      <c r="J126" s="35">
        <f>SUM(J119:J125)</f>
        <v>831.56000000000006</v>
      </c>
      <c r="K126" s="36"/>
      <c r="L126" s="35">
        <f>SUM(L119:L125)</f>
        <v>85.55</v>
      </c>
    </row>
    <row r="127" spans="1:12" x14ac:dyDescent="0.25">
      <c r="A127" s="38">
        <f>A119</f>
        <v>2</v>
      </c>
      <c r="B127" s="38">
        <f>B119</f>
        <v>2</v>
      </c>
      <c r="C127" s="39" t="s">
        <v>28</v>
      </c>
      <c r="D127" s="29" t="s">
        <v>29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5"/>
      <c r="B136" s="31"/>
      <c r="C136" s="32"/>
      <c r="D136" s="33" t="s">
        <v>27</v>
      </c>
      <c r="E136" s="34"/>
      <c r="F136" s="35">
        <f>SUM(F127:F135)</f>
        <v>0</v>
      </c>
      <c r="G136" s="35">
        <f>SUM(G127:G135)</f>
        <v>0</v>
      </c>
      <c r="H136" s="35">
        <f>SUM(H127:H135)</f>
        <v>0</v>
      </c>
      <c r="I136" s="35">
        <f>SUM(I127:I135)</f>
        <v>0</v>
      </c>
      <c r="J136" s="35">
        <f>SUM(J127:J135)</f>
        <v>0</v>
      </c>
      <c r="K136" s="36"/>
      <c r="L136" s="35">
        <f>SUM(L127:L135)</f>
        <v>0</v>
      </c>
    </row>
    <row r="137" spans="1:12" ht="15" customHeight="1" x14ac:dyDescent="0.25">
      <c r="A137" s="46">
        <f>A119</f>
        <v>2</v>
      </c>
      <c r="B137" s="46">
        <f>B119</f>
        <v>2</v>
      </c>
      <c r="C137" s="63" t="s">
        <v>36</v>
      </c>
      <c r="D137" s="63"/>
      <c r="E137" s="42"/>
      <c r="F137" s="43">
        <f>F126+F136</f>
        <v>560</v>
      </c>
      <c r="G137" s="43">
        <f>G126+G136</f>
        <v>31.83</v>
      </c>
      <c r="H137" s="43">
        <f>H126+H136</f>
        <v>21.7</v>
      </c>
      <c r="I137" s="43">
        <f>I126+I136</f>
        <v>125.25999999999999</v>
      </c>
      <c r="J137" s="43">
        <f>J126+J136</f>
        <v>831.56000000000006</v>
      </c>
      <c r="K137" s="43"/>
      <c r="L137" s="43">
        <f>L126+L136</f>
        <v>85.55</v>
      </c>
    </row>
    <row r="138" spans="1:12" x14ac:dyDescent="0.25">
      <c r="A138" s="15">
        <v>2</v>
      </c>
      <c r="B138" s="16">
        <v>3</v>
      </c>
      <c r="C138" s="17" t="s">
        <v>22</v>
      </c>
      <c r="D138" s="18" t="s">
        <v>23</v>
      </c>
      <c r="E138" s="19" t="s">
        <v>50</v>
      </c>
      <c r="F138" s="20">
        <v>180</v>
      </c>
      <c r="G138" s="20">
        <v>16.7</v>
      </c>
      <c r="H138" s="20">
        <v>29.8</v>
      </c>
      <c r="I138" s="20">
        <v>3.2</v>
      </c>
      <c r="J138" s="20">
        <v>347.59</v>
      </c>
      <c r="K138" s="21">
        <v>210</v>
      </c>
      <c r="L138" s="20">
        <v>85.55</v>
      </c>
    </row>
    <row r="139" spans="1:12" x14ac:dyDescent="0.25">
      <c r="A139" s="22"/>
      <c r="B139" s="23"/>
      <c r="C139" s="24"/>
      <c r="D139" s="25"/>
      <c r="E139" s="26" t="s">
        <v>51</v>
      </c>
      <c r="F139" s="27">
        <v>15</v>
      </c>
      <c r="G139" s="27">
        <v>3.48</v>
      </c>
      <c r="H139" s="27">
        <v>4.43</v>
      </c>
      <c r="I139" s="27">
        <v>0</v>
      </c>
      <c r="J139" s="27">
        <v>54.6</v>
      </c>
      <c r="K139" s="28">
        <v>15</v>
      </c>
      <c r="L139" s="27"/>
    </row>
    <row r="140" spans="1:12" x14ac:dyDescent="0.25">
      <c r="A140" s="22"/>
      <c r="B140" s="23"/>
      <c r="C140" s="24"/>
      <c r="D140" s="29" t="s">
        <v>24</v>
      </c>
      <c r="E140" s="26" t="s">
        <v>45</v>
      </c>
      <c r="F140" s="27">
        <v>200</v>
      </c>
      <c r="G140" s="27">
        <v>0.93</v>
      </c>
      <c r="H140" s="27">
        <v>0.24</v>
      </c>
      <c r="I140" s="27">
        <v>14.11</v>
      </c>
      <c r="J140" s="27">
        <v>62.19</v>
      </c>
      <c r="K140" s="28">
        <v>376</v>
      </c>
      <c r="L140" s="27"/>
    </row>
    <row r="141" spans="1:12" ht="15.75" customHeight="1" x14ac:dyDescent="0.25">
      <c r="A141" s="22"/>
      <c r="B141" s="23"/>
      <c r="C141" s="24"/>
      <c r="D141" s="29" t="s">
        <v>25</v>
      </c>
      <c r="E141" s="26" t="s">
        <v>58</v>
      </c>
      <c r="F141" s="27">
        <v>40</v>
      </c>
      <c r="G141" s="27">
        <v>3.44</v>
      </c>
      <c r="H141" s="27">
        <v>0.56000000000000005</v>
      </c>
      <c r="I141" s="27">
        <v>18.04</v>
      </c>
      <c r="J141" s="27">
        <v>91.2</v>
      </c>
      <c r="K141" s="56">
        <v>13001</v>
      </c>
      <c r="L141" s="27"/>
    </row>
    <row r="142" spans="1:12" x14ac:dyDescent="0.25">
      <c r="A142" s="22"/>
      <c r="B142" s="23"/>
      <c r="C142" s="24"/>
      <c r="D142" s="29" t="s">
        <v>25</v>
      </c>
      <c r="E142" s="26" t="s">
        <v>59</v>
      </c>
      <c r="F142" s="27">
        <v>40</v>
      </c>
      <c r="G142" s="27">
        <v>2.2999999999999998</v>
      </c>
      <c r="H142" s="27">
        <v>0.4</v>
      </c>
      <c r="I142" s="27">
        <v>17.8</v>
      </c>
      <c r="J142" s="27">
        <v>84</v>
      </c>
      <c r="K142" s="56">
        <v>13003</v>
      </c>
      <c r="L142" s="27"/>
    </row>
    <row r="143" spans="1:12" x14ac:dyDescent="0.25">
      <c r="A143" s="22"/>
      <c r="B143" s="23"/>
      <c r="C143" s="24"/>
      <c r="D143" s="25" t="s">
        <v>29</v>
      </c>
      <c r="E143" s="26" t="s">
        <v>67</v>
      </c>
      <c r="F143" s="27">
        <v>60</v>
      </c>
      <c r="G143" s="27">
        <v>0.4</v>
      </c>
      <c r="H143" s="27">
        <v>0.1</v>
      </c>
      <c r="I143" s="27">
        <v>0</v>
      </c>
      <c r="J143" s="27">
        <v>6.6</v>
      </c>
      <c r="K143" s="28">
        <v>70</v>
      </c>
      <c r="L143" s="27"/>
    </row>
    <row r="144" spans="1:12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30"/>
      <c r="B145" s="31"/>
      <c r="C145" s="32"/>
      <c r="D145" s="33" t="s">
        <v>27</v>
      </c>
      <c r="E145" s="34"/>
      <c r="F145" s="35">
        <f>SUM(F138:F144)</f>
        <v>535</v>
      </c>
      <c r="G145" s="35">
        <f>SUM(G138:G144)</f>
        <v>27.25</v>
      </c>
      <c r="H145" s="35">
        <f>SUM(H138:H144)</f>
        <v>35.530000000000008</v>
      </c>
      <c r="I145" s="35">
        <f>SUM(I138:I144)</f>
        <v>53.149999999999991</v>
      </c>
      <c r="J145" s="35">
        <f>SUM(J138:J144)</f>
        <v>646.18000000000006</v>
      </c>
      <c r="K145" s="36"/>
      <c r="L145" s="35">
        <f>SUM(L138:L144)</f>
        <v>85.55</v>
      </c>
    </row>
    <row r="146" spans="1:12" x14ac:dyDescent="0.25">
      <c r="A146" s="37">
        <f>A138</f>
        <v>2</v>
      </c>
      <c r="B146" s="38">
        <f>B138</f>
        <v>3</v>
      </c>
      <c r="C146" s="39" t="s">
        <v>28</v>
      </c>
      <c r="D146" s="29" t="s">
        <v>29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30"/>
      <c r="B155" s="31"/>
      <c r="C155" s="32"/>
      <c r="D155" s="33" t="s">
        <v>27</v>
      </c>
      <c r="E155" s="34"/>
      <c r="F155" s="35">
        <f>SUM(F146:F154)</f>
        <v>0</v>
      </c>
      <c r="G155" s="35">
        <f>SUM(G146:G154)</f>
        <v>0</v>
      </c>
      <c r="H155" s="35">
        <f>SUM(H146:H154)</f>
        <v>0</v>
      </c>
      <c r="I155" s="35">
        <f>SUM(I146:I154)</f>
        <v>0</v>
      </c>
      <c r="J155" s="35">
        <f>SUM(J146:J154)</f>
        <v>0</v>
      </c>
      <c r="K155" s="36"/>
      <c r="L155" s="35">
        <f>SUM(L146:L154)</f>
        <v>0</v>
      </c>
    </row>
    <row r="156" spans="1:12" ht="15" customHeight="1" x14ac:dyDescent="0.25">
      <c r="A156" s="40">
        <f>A138</f>
        <v>2</v>
      </c>
      <c r="B156" s="41">
        <f>B138</f>
        <v>3</v>
      </c>
      <c r="C156" s="63" t="s">
        <v>36</v>
      </c>
      <c r="D156" s="63"/>
      <c r="E156" s="42"/>
      <c r="F156" s="43">
        <f>F145+F155</f>
        <v>535</v>
      </c>
      <c r="G156" s="43">
        <f>G145+G155</f>
        <v>27.25</v>
      </c>
      <c r="H156" s="43">
        <f>H145+H155</f>
        <v>35.530000000000008</v>
      </c>
      <c r="I156" s="43">
        <f>I145+I155</f>
        <v>53.149999999999991</v>
      </c>
      <c r="J156" s="43">
        <f>J145+J155</f>
        <v>646.18000000000006</v>
      </c>
      <c r="K156" s="43"/>
      <c r="L156" s="43">
        <f>L145+L155</f>
        <v>85.55</v>
      </c>
    </row>
    <row r="157" spans="1:12" x14ac:dyDescent="0.25">
      <c r="A157" s="15">
        <v>2</v>
      </c>
      <c r="B157" s="16">
        <v>4</v>
      </c>
      <c r="C157" s="17" t="s">
        <v>22</v>
      </c>
      <c r="D157" s="18" t="s">
        <v>23</v>
      </c>
      <c r="E157" s="19" t="s">
        <v>56</v>
      </c>
      <c r="F157" s="20">
        <v>80</v>
      </c>
      <c r="G157" s="20">
        <v>5.43</v>
      </c>
      <c r="H157" s="20">
        <v>6.03</v>
      </c>
      <c r="I157" s="20">
        <v>6.87</v>
      </c>
      <c r="J157" s="20">
        <v>103.27</v>
      </c>
      <c r="K157" s="21">
        <v>279</v>
      </c>
      <c r="L157" s="20">
        <v>85.55</v>
      </c>
    </row>
    <row r="158" spans="1:12" x14ac:dyDescent="0.25">
      <c r="A158" s="22"/>
      <c r="B158" s="23"/>
      <c r="C158" s="24"/>
      <c r="D158" s="32" t="s">
        <v>23</v>
      </c>
      <c r="E158" s="53" t="s">
        <v>68</v>
      </c>
      <c r="F158" s="54">
        <v>30</v>
      </c>
      <c r="G158" s="54">
        <v>0.19</v>
      </c>
      <c r="H158" s="54">
        <v>1.43</v>
      </c>
      <c r="I158" s="54">
        <v>1.46</v>
      </c>
      <c r="J158" s="54">
        <v>19.5</v>
      </c>
      <c r="K158" s="55">
        <v>366</v>
      </c>
      <c r="L158" s="54"/>
    </row>
    <row r="159" spans="1:12" x14ac:dyDescent="0.25">
      <c r="A159" s="22"/>
      <c r="B159" s="23"/>
      <c r="C159" s="24"/>
      <c r="D159" s="25" t="s">
        <v>23</v>
      </c>
      <c r="E159" s="26" t="s">
        <v>42</v>
      </c>
      <c r="F159" s="27">
        <v>150</v>
      </c>
      <c r="G159" s="27">
        <v>5.6</v>
      </c>
      <c r="H159" s="27">
        <v>4.8</v>
      </c>
      <c r="I159" s="27">
        <v>36</v>
      </c>
      <c r="J159" s="27">
        <v>209.36</v>
      </c>
      <c r="K159" s="28">
        <v>309</v>
      </c>
      <c r="L159" s="27"/>
    </row>
    <row r="160" spans="1:12" x14ac:dyDescent="0.25">
      <c r="A160" s="22"/>
      <c r="B160" s="23"/>
      <c r="C160" s="24"/>
      <c r="D160" s="29" t="s">
        <v>24</v>
      </c>
      <c r="E160" s="26" t="s">
        <v>43</v>
      </c>
      <c r="F160" s="27">
        <v>200</v>
      </c>
      <c r="G160" s="27">
        <v>3.2</v>
      </c>
      <c r="H160" s="27">
        <v>3.4</v>
      </c>
      <c r="I160" s="27">
        <v>28.2</v>
      </c>
      <c r="J160" s="27">
        <v>156.66</v>
      </c>
      <c r="K160" s="28">
        <v>379</v>
      </c>
      <c r="L160" s="27"/>
    </row>
    <row r="161" spans="1:12" x14ac:dyDescent="0.25">
      <c r="A161" s="22"/>
      <c r="B161" s="23"/>
      <c r="C161" s="24"/>
      <c r="D161" s="29" t="s">
        <v>25</v>
      </c>
      <c r="E161" s="26" t="s">
        <v>58</v>
      </c>
      <c r="F161" s="27">
        <v>30</v>
      </c>
      <c r="G161" s="27">
        <v>2.6</v>
      </c>
      <c r="H161" s="27">
        <v>0.4</v>
      </c>
      <c r="I161" s="27">
        <v>13.5</v>
      </c>
      <c r="J161" s="27">
        <v>68.400000000000006</v>
      </c>
      <c r="K161" s="56">
        <v>13001</v>
      </c>
      <c r="L161" s="27"/>
    </row>
    <row r="162" spans="1:12" x14ac:dyDescent="0.25">
      <c r="A162" s="22"/>
      <c r="B162" s="23"/>
      <c r="C162" s="24"/>
      <c r="D162" s="29" t="s">
        <v>26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5" t="s">
        <v>25</v>
      </c>
      <c r="E163" s="26" t="s">
        <v>59</v>
      </c>
      <c r="F163" s="27">
        <v>30</v>
      </c>
      <c r="G163" s="27">
        <v>1.8</v>
      </c>
      <c r="H163" s="27">
        <v>0.3</v>
      </c>
      <c r="I163" s="27">
        <v>13.3</v>
      </c>
      <c r="J163" s="27">
        <v>63</v>
      </c>
      <c r="K163" s="56">
        <v>13003</v>
      </c>
      <c r="L163" s="27"/>
    </row>
    <row r="164" spans="1:12" x14ac:dyDescent="0.25">
      <c r="A164" s="22"/>
      <c r="B164" s="23"/>
      <c r="C164" s="24"/>
      <c r="D164" s="25" t="s">
        <v>29</v>
      </c>
      <c r="E164" s="26" t="s">
        <v>46</v>
      </c>
      <c r="F164" s="27">
        <v>60</v>
      </c>
      <c r="G164" s="27">
        <v>1.1000000000000001</v>
      </c>
      <c r="H164" s="27">
        <v>5.3</v>
      </c>
      <c r="I164" s="27">
        <v>4.5999999999999996</v>
      </c>
      <c r="J164" s="27">
        <v>71.400000000000006</v>
      </c>
      <c r="K164" s="28"/>
      <c r="L164" s="27"/>
    </row>
    <row r="165" spans="1:12" x14ac:dyDescent="0.25">
      <c r="A165" s="30"/>
      <c r="B165" s="31"/>
      <c r="C165" s="32"/>
      <c r="D165" s="33" t="s">
        <v>27</v>
      </c>
      <c r="E165" s="34"/>
      <c r="F165" s="35">
        <f>SUM(F157:F164)</f>
        <v>580</v>
      </c>
      <c r="G165" s="35">
        <f>SUM(G157:G164)</f>
        <v>19.920000000000002</v>
      </c>
      <c r="H165" s="35">
        <f>SUM(H157:H164)</f>
        <v>21.66</v>
      </c>
      <c r="I165" s="35">
        <f>SUM(I157:I164)</f>
        <v>103.92999999999999</v>
      </c>
      <c r="J165" s="35">
        <f>SUM(J157:J164)</f>
        <v>691.58999999999992</v>
      </c>
      <c r="K165" s="36"/>
      <c r="L165" s="35">
        <f>SUM(L157:L164)</f>
        <v>85.55</v>
      </c>
    </row>
    <row r="166" spans="1:12" x14ac:dyDescent="0.25">
      <c r="A166" s="37">
        <f>A157</f>
        <v>2</v>
      </c>
      <c r="B166" s="38">
        <f>B157</f>
        <v>4</v>
      </c>
      <c r="C166" s="39" t="s">
        <v>28</v>
      </c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22"/>
      <c r="B172" s="23"/>
      <c r="C172" s="24"/>
      <c r="D172" s="29" t="s">
        <v>35</v>
      </c>
      <c r="E172" s="26"/>
      <c r="F172" s="27"/>
      <c r="G172" s="27"/>
      <c r="H172" s="27"/>
      <c r="I172" s="27"/>
      <c r="J172" s="27"/>
      <c r="K172" s="28"/>
      <c r="L172" s="27"/>
    </row>
    <row r="173" spans="1:12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30"/>
      <c r="B175" s="31"/>
      <c r="C175" s="32"/>
      <c r="D175" s="33" t="s">
        <v>27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ht="15" customHeight="1" x14ac:dyDescent="0.25">
      <c r="A176" s="40">
        <f>A157</f>
        <v>2</v>
      </c>
      <c r="B176" s="41">
        <f>B157</f>
        <v>4</v>
      </c>
      <c r="C176" s="63" t="s">
        <v>36</v>
      </c>
      <c r="D176" s="63"/>
      <c r="E176" s="42"/>
      <c r="F176" s="43">
        <f>F165+F175</f>
        <v>580</v>
      </c>
      <c r="G176" s="43">
        <f>G165+G175</f>
        <v>19.920000000000002</v>
      </c>
      <c r="H176" s="43">
        <f>H165+H175</f>
        <v>21.66</v>
      </c>
      <c r="I176" s="43">
        <f>I165+I175</f>
        <v>103.92999999999999</v>
      </c>
      <c r="J176" s="43">
        <f>J165+J175</f>
        <v>691.58999999999992</v>
      </c>
      <c r="K176" s="43"/>
      <c r="L176" s="43">
        <f>L165+L175</f>
        <v>85.55</v>
      </c>
    </row>
    <row r="177" spans="1:12" x14ac:dyDescent="0.25">
      <c r="A177" s="15">
        <v>2</v>
      </c>
      <c r="B177" s="16">
        <v>5</v>
      </c>
      <c r="C177" s="17" t="s">
        <v>22</v>
      </c>
      <c r="D177" s="18" t="s">
        <v>23</v>
      </c>
      <c r="E177" s="19" t="s">
        <v>69</v>
      </c>
      <c r="F177" s="20">
        <v>180</v>
      </c>
      <c r="G177" s="20">
        <v>15.25</v>
      </c>
      <c r="H177" s="20">
        <v>9.42</v>
      </c>
      <c r="I177" s="20">
        <v>32.159999999999997</v>
      </c>
      <c r="J177" s="20">
        <v>274.8</v>
      </c>
      <c r="K177" s="21">
        <v>291</v>
      </c>
      <c r="L177" s="20">
        <v>85.55</v>
      </c>
    </row>
    <row r="178" spans="1:12" x14ac:dyDescent="0.25">
      <c r="A178" s="22"/>
      <c r="B178" s="23"/>
      <c r="C178" s="24"/>
      <c r="D178" s="25"/>
      <c r="E178" s="26" t="s">
        <v>51</v>
      </c>
      <c r="F178" s="27">
        <v>15</v>
      </c>
      <c r="G178" s="27">
        <v>3.48</v>
      </c>
      <c r="H178" s="27">
        <v>4.43</v>
      </c>
      <c r="I178" s="27">
        <v>0</v>
      </c>
      <c r="J178" s="27">
        <v>54.6</v>
      </c>
      <c r="K178" s="28">
        <v>15</v>
      </c>
      <c r="L178" s="27"/>
    </row>
    <row r="179" spans="1:12" x14ac:dyDescent="0.25">
      <c r="A179" s="22"/>
      <c r="B179" s="23"/>
      <c r="C179" s="24"/>
      <c r="D179" s="29" t="s">
        <v>24</v>
      </c>
      <c r="E179" s="26" t="s">
        <v>52</v>
      </c>
      <c r="F179" s="27">
        <v>200</v>
      </c>
      <c r="G179" s="27">
        <v>1</v>
      </c>
      <c r="H179" s="27">
        <v>0.1</v>
      </c>
      <c r="I179" s="27">
        <v>30.2</v>
      </c>
      <c r="J179" s="27">
        <v>126.7</v>
      </c>
      <c r="K179" s="28">
        <v>349</v>
      </c>
      <c r="L179" s="27"/>
    </row>
    <row r="180" spans="1:12" x14ac:dyDescent="0.25">
      <c r="A180" s="22"/>
      <c r="B180" s="23"/>
      <c r="C180" s="24"/>
      <c r="D180" s="29" t="s">
        <v>25</v>
      </c>
      <c r="E180" s="26" t="s">
        <v>58</v>
      </c>
      <c r="F180" s="27">
        <v>40</v>
      </c>
      <c r="G180" s="27">
        <v>3.4</v>
      </c>
      <c r="H180" s="27">
        <v>0.6</v>
      </c>
      <c r="I180" s="27">
        <v>18</v>
      </c>
      <c r="J180" s="27">
        <v>91.2</v>
      </c>
      <c r="K180" s="56">
        <v>13001</v>
      </c>
      <c r="L180" s="27"/>
    </row>
    <row r="181" spans="1:12" x14ac:dyDescent="0.25">
      <c r="A181" s="22"/>
      <c r="B181" s="23"/>
      <c r="C181" s="24"/>
      <c r="D181" s="29" t="s">
        <v>26</v>
      </c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5" t="s">
        <v>25</v>
      </c>
      <c r="E182" s="26" t="s">
        <v>59</v>
      </c>
      <c r="F182" s="27">
        <v>30</v>
      </c>
      <c r="G182" s="27">
        <v>1.8</v>
      </c>
      <c r="H182" s="27">
        <v>0.3</v>
      </c>
      <c r="I182" s="27">
        <v>13.3</v>
      </c>
      <c r="J182" s="27">
        <v>63</v>
      </c>
      <c r="K182" s="56">
        <v>13002</v>
      </c>
      <c r="L182" s="27"/>
    </row>
    <row r="183" spans="1:12" x14ac:dyDescent="0.25">
      <c r="A183" s="22"/>
      <c r="B183" s="23"/>
      <c r="C183" s="24"/>
      <c r="D183" s="25" t="s">
        <v>29</v>
      </c>
      <c r="E183" s="26" t="s">
        <v>70</v>
      </c>
      <c r="F183" s="27">
        <v>60</v>
      </c>
      <c r="G183" s="27">
        <v>1.9</v>
      </c>
      <c r="H183" s="27">
        <v>0.1</v>
      </c>
      <c r="I183" s="27">
        <v>3.9</v>
      </c>
      <c r="J183" s="27">
        <v>24</v>
      </c>
      <c r="K183" s="28"/>
      <c r="L183" s="27"/>
    </row>
    <row r="184" spans="1:12" ht="15.75" customHeight="1" x14ac:dyDescent="0.25">
      <c r="A184" s="30"/>
      <c r="B184" s="31"/>
      <c r="C184" s="32"/>
      <c r="D184" s="33" t="s">
        <v>27</v>
      </c>
      <c r="E184" s="34"/>
      <c r="F184" s="35">
        <f>SUM(F177:F183)</f>
        <v>525</v>
      </c>
      <c r="G184" s="35">
        <f>SUM(G177:G183)</f>
        <v>26.83</v>
      </c>
      <c r="H184" s="35">
        <f>SUM(H177:H183)</f>
        <v>14.95</v>
      </c>
      <c r="I184" s="35">
        <f>SUM(I177:I183)</f>
        <v>97.56</v>
      </c>
      <c r="J184" s="35">
        <f>SUM(J177:J183)</f>
        <v>634.30000000000007</v>
      </c>
      <c r="K184" s="36"/>
      <c r="L184" s="35">
        <f>SUM(L177:L183)</f>
        <v>85.55</v>
      </c>
    </row>
    <row r="185" spans="1:12" x14ac:dyDescent="0.25">
      <c r="A185" s="37">
        <f>A177</f>
        <v>2</v>
      </c>
      <c r="B185" s="38">
        <f>B177</f>
        <v>5</v>
      </c>
      <c r="C185" s="39" t="s">
        <v>28</v>
      </c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9" t="s">
        <v>35</v>
      </c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30"/>
      <c r="B194" s="31"/>
      <c r="C194" s="32"/>
      <c r="D194" s="33" t="s">
        <v>27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customHeight="1" x14ac:dyDescent="0.25">
      <c r="A195" s="40">
        <f>A177</f>
        <v>2</v>
      </c>
      <c r="B195" s="41">
        <f>B177</f>
        <v>5</v>
      </c>
      <c r="C195" s="63" t="s">
        <v>36</v>
      </c>
      <c r="D195" s="63"/>
      <c r="E195" s="42"/>
      <c r="F195" s="43">
        <f>F184+F194</f>
        <v>525</v>
      </c>
      <c r="G195" s="43">
        <f>G184+G194</f>
        <v>26.83</v>
      </c>
      <c r="H195" s="43">
        <f>H184+H194</f>
        <v>14.95</v>
      </c>
      <c r="I195" s="43">
        <f>I184+I194</f>
        <v>97.56</v>
      </c>
      <c r="J195" s="43">
        <f>J184+J194</f>
        <v>634.30000000000007</v>
      </c>
      <c r="K195" s="43"/>
      <c r="L195" s="43">
        <f>L184+L194</f>
        <v>85.55</v>
      </c>
    </row>
    <row r="196" spans="1:12" ht="12.75" customHeight="1" x14ac:dyDescent="0.25">
      <c r="A196" s="47"/>
      <c r="B196" s="48"/>
      <c r="C196" s="64" t="s">
        <v>37</v>
      </c>
      <c r="D196" s="64"/>
      <c r="E196" s="64"/>
      <c r="F196" s="49">
        <f>(F23+F42+F61+F80+F99+F118+F137+F156+F176+F195)/(IF(F23=0,0,1)+IF(F42=0,0,1)+IF(F61=0,0,1)+IF(F80=0,0,1)+IF(F99=0,0,1)+IF(F118=0,0,1)+IF(F137=0,0,1)+IF(F156=0,0,1)+IF(F176=0,0,1)+IF(F195=0,0,1))</f>
        <v>546</v>
      </c>
      <c r="G196" s="49">
        <f>(G23+G42+G61+G80+G99+G118+G137+G156+G176+G195)/(IF(G23=0,0,1)+IF(G42=0,0,1)+IF(G61=0,0,1)+IF(G80=0,0,1)+IF(G99=0,0,1)+IF(G118=0,0,1)+IF(G137=0,0,1)+IF(G156=0,0,1)+IF(G176=0,0,1)+IF(G195=0,0,1))</f>
        <v>24.306000000000001</v>
      </c>
      <c r="H196" s="49">
        <f>(H23+H42+H61+H80+H99+H118+H137+H156+H176+H195)/(IF(H23=0,0,1)+IF(H42=0,0,1)+IF(H61=0,0,1)+IF(H80=0,0,1)+IF(H99=0,0,1)+IF(H118=0,0,1)+IF(H137=0,0,1)+IF(H156=0,0,1)+IF(H176=0,0,1)+IF(H195=0,0,1))</f>
        <v>23.533000000000001</v>
      </c>
      <c r="I196" s="49">
        <f>(I23+I42+I61+I80+I99+I118+I137+I156+I176+I195)/(IF(I23=0,0,1)+IF(I42=0,0,1)+IF(I61=0,0,1)+IF(I80=0,0,1)+IF(I99=0,0,1)+IF(I118=0,0,1)+IF(I137=0,0,1)+IF(I156=0,0,1)+IF(I176=0,0,1)+IF(I195=0,0,1))</f>
        <v>97.222000000000008</v>
      </c>
      <c r="J196" s="49">
        <f>(J23+J42+J61+J80+J99+J118+J137+J156+J176+J195)/(IF(J23=0,0,1)+IF(J42=0,0,1)+IF(J61=0,0,1)+IF(J80=0,0,1)+IF(J99=0,0,1)+IF(J118=0,0,1)+IF(J137=0,0,1)+IF(J156=0,0,1)+IF(J176=0,0,1)+IF(J195=0,0,1))</f>
        <v>697.62300000000005</v>
      </c>
      <c r="K196" s="49"/>
      <c r="L196" s="49">
        <f>(L23+L42+L61+L80+L99+L118+L137+L156+L176+L195)/(IF(L23=0,0,1)+IF(L42=0,0,1)+IF(L61=0,0,1)+IF(L80=0,0,1)+IF(L99=0,0,1)+IF(L118=0,0,1)+IF(L137=0,0,1)+IF(L156=0,0,1)+IF(L176=0,0,1)+IF(L195=0,0,1))</f>
        <v>85.549999999999983</v>
      </c>
    </row>
  </sheetData>
  <mergeCells count="14">
    <mergeCell ref="C156:D156"/>
    <mergeCell ref="C176:D176"/>
    <mergeCell ref="C195:D195"/>
    <mergeCell ref="C196:E196"/>
    <mergeCell ref="C61:D61"/>
    <mergeCell ref="C80:D80"/>
    <mergeCell ref="C99:D99"/>
    <mergeCell ref="C118:D118"/>
    <mergeCell ref="C137:D137"/>
    <mergeCell ref="C1:E1"/>
    <mergeCell ref="H1:K1"/>
    <mergeCell ref="H2:K2"/>
    <mergeCell ref="C23:D23"/>
    <mergeCell ref="C42:D42"/>
  </mergeCells>
  <pageMargins left="0.39370078740157483" right="0.39370078740157483" top="0.39370078740157483" bottom="0.39370078740157483" header="0.51181102362204722" footer="0.51181102362204722"/>
  <pageSetup paperSize="9" scale="65" firstPageNumber="0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12</cp:lastModifiedBy>
  <cp:revision>1</cp:revision>
  <cp:lastPrinted>2025-09-20T06:33:20Z</cp:lastPrinted>
  <dcterms:created xsi:type="dcterms:W3CDTF">2022-05-16T14:23:56Z</dcterms:created>
  <dcterms:modified xsi:type="dcterms:W3CDTF">2026-01-15T04:04:17Z</dcterms:modified>
  <dc:language>ru-RU</dc:language>
</cp:coreProperties>
</file>